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 activeTab="1"/>
  </bookViews>
  <sheets>
    <sheet name="Összesítő" sheetId="1" r:id="rId1"/>
    <sheet name="1_Munkás" sheetId="3" r:id="rId2"/>
    <sheet name="2_Batsányi" sheetId="4" r:id="rId3"/>
    <sheet name="3.Rákóczi" sheetId="5" r:id="rId4"/>
    <sheet name="4.Dobó" sheetId="6" r:id="rId5"/>
    <sheet name="5.Határ" sheetId="7" r:id="rId6"/>
    <sheet name="6.Dinnyés-Ipar" sheetId="8" r:id="rId7"/>
    <sheet name="7_Iskola" sheetId="9" r:id="rId8"/>
    <sheet name="8_Jókai tér" sheetId="10" r:id="rId9"/>
    <sheet name="9_Május1 tér" sheetId="11" r:id="rId10"/>
    <sheet name="10_I utca" sheetId="12" r:id="rId11"/>
    <sheet name="11_Szivárvány" sheetId="13" r:id="rId12"/>
    <sheet name="12_Béla" sheetId="14" r:id="rId13"/>
    <sheet name="13_Peregovits" sheetId="15" r:id="rId14"/>
    <sheet name="Munka1" sheetId="16" r:id="rId15"/>
  </sheets>
  <calcPr calcId="145621"/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4" i="15"/>
  <c r="F13" i="15"/>
  <c r="F12" i="15"/>
  <c r="F11" i="15"/>
  <c r="F10" i="15"/>
  <c r="F9" i="15"/>
  <c r="F8" i="15"/>
  <c r="F7" i="15"/>
  <c r="F6" i="15"/>
  <c r="F5" i="15"/>
  <c r="F4" i="15"/>
  <c r="F15" i="15" l="1"/>
  <c r="F16" i="15" l="1"/>
  <c r="F17" i="15" s="1"/>
  <c r="D17" i="1" l="1"/>
  <c r="F17" i="1"/>
  <c r="F15" i="14"/>
  <c r="F14" i="14"/>
  <c r="F13" i="14"/>
  <c r="F12" i="14"/>
  <c r="F11" i="14"/>
  <c r="F10" i="14"/>
  <c r="F9" i="14"/>
  <c r="F8" i="14"/>
  <c r="F7" i="14"/>
  <c r="F6" i="14"/>
  <c r="F5" i="14"/>
  <c r="F4" i="14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16" i="14" l="1"/>
  <c r="F17" i="14" s="1"/>
  <c r="F18" i="14" s="1"/>
  <c r="F18" i="13"/>
  <c r="F19" i="13" l="1"/>
  <c r="F20" i="13"/>
  <c r="F15" i="12" l="1"/>
  <c r="F14" i="12"/>
  <c r="F13" i="12"/>
  <c r="F12" i="12"/>
  <c r="F11" i="12"/>
  <c r="F10" i="12"/>
  <c r="F9" i="12"/>
  <c r="F8" i="12"/>
  <c r="F7" i="12"/>
  <c r="F6" i="12"/>
  <c r="F5" i="12"/>
  <c r="F4" i="12"/>
  <c r="F13" i="9"/>
  <c r="F12" i="9"/>
  <c r="F11" i="9"/>
  <c r="F10" i="9"/>
  <c r="F9" i="9"/>
  <c r="F8" i="9"/>
  <c r="F7" i="9"/>
  <c r="F6" i="9"/>
  <c r="F5" i="9"/>
  <c r="F4" i="9"/>
  <c r="F14" i="8"/>
  <c r="F13" i="8"/>
  <c r="F12" i="8"/>
  <c r="F11" i="8"/>
  <c r="F10" i="8"/>
  <c r="F9" i="8"/>
  <c r="F8" i="8"/>
  <c r="F7" i="8"/>
  <c r="F6" i="8"/>
  <c r="F5" i="8"/>
  <c r="F4" i="8"/>
  <c r="F4" i="6"/>
  <c r="F15" i="6"/>
  <c r="F14" i="6"/>
  <c r="F13" i="6"/>
  <c r="F12" i="6"/>
  <c r="F11" i="6"/>
  <c r="F10" i="6"/>
  <c r="F9" i="6"/>
  <c r="F8" i="6"/>
  <c r="F7" i="6"/>
  <c r="F6" i="6"/>
  <c r="F5" i="6"/>
  <c r="F16" i="12" l="1"/>
  <c r="F17" i="12" s="1"/>
  <c r="F18" i="12" s="1"/>
  <c r="F14" i="9"/>
  <c r="F15" i="9" s="1"/>
  <c r="F16" i="9" s="1"/>
  <c r="F15" i="8"/>
  <c r="F16" i="6"/>
  <c r="F17" i="6" s="1"/>
  <c r="F18" i="6" s="1"/>
  <c r="F16" i="3"/>
  <c r="F10" i="7"/>
  <c r="F16" i="8" l="1"/>
  <c r="F17" i="8"/>
  <c r="F17" i="3"/>
  <c r="F18" i="3" s="1"/>
  <c r="F14" i="7"/>
  <c r="F13" i="7"/>
  <c r="F12" i="7"/>
  <c r="F11" i="7"/>
  <c r="F9" i="7"/>
  <c r="F8" i="7"/>
  <c r="F7" i="7"/>
  <c r="F6" i="7"/>
  <c r="F5" i="7"/>
  <c r="F4" i="7"/>
  <c r="F14" i="5"/>
  <c r="F13" i="5"/>
  <c r="F12" i="5"/>
  <c r="F11" i="5"/>
  <c r="F10" i="5"/>
  <c r="F9" i="5"/>
  <c r="F8" i="5"/>
  <c r="F7" i="5"/>
  <c r="F6" i="5"/>
  <c r="F5" i="5"/>
  <c r="F4" i="5"/>
  <c r="F14" i="4"/>
  <c r="F13" i="4"/>
  <c r="F12" i="4"/>
  <c r="F11" i="4"/>
  <c r="F10" i="4"/>
  <c r="F9" i="4"/>
  <c r="F8" i="4"/>
  <c r="F7" i="4"/>
  <c r="F6" i="4"/>
  <c r="F5" i="4"/>
  <c r="F4" i="4"/>
  <c r="F15" i="7" l="1"/>
  <c r="F16" i="7" s="1"/>
  <c r="F17" i="7" s="1"/>
  <c r="F15" i="5"/>
  <c r="F16" i="5" s="1"/>
  <c r="F17" i="5" s="1"/>
  <c r="F15" i="4"/>
  <c r="F16" i="4" l="1"/>
  <c r="F17" i="4" s="1"/>
  <c r="F16" i="11" l="1"/>
  <c r="F15" i="11"/>
  <c r="F14" i="11"/>
  <c r="F13" i="11"/>
  <c r="F12" i="11"/>
  <c r="F11" i="11"/>
  <c r="F10" i="11"/>
  <c r="F9" i="11"/>
  <c r="F8" i="11"/>
  <c r="F7" i="11"/>
  <c r="F6" i="11"/>
  <c r="F5" i="11"/>
  <c r="F4" i="11"/>
  <c r="F9" i="10"/>
  <c r="F17" i="11" l="1"/>
  <c r="F18" i="11" s="1"/>
  <c r="F19" i="11" s="1"/>
  <c r="F14" i="10" l="1"/>
  <c r="F13" i="10"/>
  <c r="F12" i="10"/>
  <c r="F11" i="10"/>
  <c r="F10" i="10"/>
  <c r="F8" i="10"/>
  <c r="F7" i="10"/>
  <c r="F6" i="10"/>
  <c r="F5" i="10"/>
  <c r="F4" i="10"/>
  <c r="F15" i="10" l="1"/>
  <c r="F16" i="10" s="1"/>
  <c r="F17" i="10" s="1"/>
</calcChain>
</file>

<file path=xl/sharedStrings.xml><?xml version="1.0" encoding="utf-8"?>
<sst xmlns="http://schemas.openxmlformats.org/spreadsheetml/2006/main" count="624" uniqueCount="174">
  <si>
    <t>Sorszám</t>
  </si>
  <si>
    <t>Utca neve</t>
  </si>
  <si>
    <t>Meglévő állapot</t>
  </si>
  <si>
    <t>HRSZ</t>
  </si>
  <si>
    <t>Megjegyzés</t>
  </si>
  <si>
    <t>Hossza (m)</t>
  </si>
  <si>
    <t>Szélessége (m)</t>
  </si>
  <si>
    <t>m</t>
  </si>
  <si>
    <t>Tétel sorszám</t>
  </si>
  <si>
    <t>Tétel megnevezése</t>
  </si>
  <si>
    <t>Tétel egysége</t>
  </si>
  <si>
    <t>Mennyisége</t>
  </si>
  <si>
    <t>Egységár</t>
  </si>
  <si>
    <t>Tételár</t>
  </si>
  <si>
    <t>m2</t>
  </si>
  <si>
    <t>Padkanyesés</t>
  </si>
  <si>
    <t>Felesleges föld felrakása és elszállítása lerakóhelyi díjjal</t>
  </si>
  <si>
    <t>m3</t>
  </si>
  <si>
    <t>db</t>
  </si>
  <si>
    <t>fm</t>
  </si>
  <si>
    <t>Burkolat csatlakozás kialakítása vágással bontással, bontott anyag elszálíltásával</t>
  </si>
  <si>
    <t>Közműaknák szintre helyezése</t>
  </si>
  <si>
    <t>Ideiglenes forgalom korlátozás</t>
  </si>
  <si>
    <t>Szegély építés útcsatlakozásokban kompletten</t>
  </si>
  <si>
    <t>ÁFA27%</t>
  </si>
  <si>
    <t>Nettó</t>
  </si>
  <si>
    <t>Bruttó</t>
  </si>
  <si>
    <t>Közmű szakfelügyeletek</t>
  </si>
  <si>
    <t>Burkolatszél és foltszerű javítás készítése pályaszerkezet javítás 0,7 m min. szélességben, 30 cm vtg zúzottkő alap (M56) beépítésével</t>
  </si>
  <si>
    <t>Meglévő útalap profilozása (tető szelvénnyel vagy egyoldali eséssel) gréderezéssel és átlag 6 cm Z0/22 vagy FZKA 0/32 zúzottkővel finiserrel (teherbírás kontroll vizsgálat E2&gt;70MN/m2 Tt&lt;2)</t>
  </si>
  <si>
    <t>5 cm vtg. AC-11 kopó j. aszfalt kopóréteg készítése finiseres bedolgozással</t>
  </si>
  <si>
    <t>Felülete (m2)</t>
  </si>
  <si>
    <t>3,5m</t>
  </si>
  <si>
    <t xml:space="preserve">felújítási programban </t>
  </si>
  <si>
    <t>érintett utcaszakaszok</t>
  </si>
  <si>
    <t>Munkás</t>
  </si>
  <si>
    <t>2028, 2144, 2181</t>
  </si>
  <si>
    <t>Batsányi</t>
  </si>
  <si>
    <t>2180 / 3</t>
  </si>
  <si>
    <t>Rákóczi</t>
  </si>
  <si>
    <t>2117</t>
  </si>
  <si>
    <t>Dobó</t>
  </si>
  <si>
    <t>1901 / 3, 1890</t>
  </si>
  <si>
    <t>Határ</t>
  </si>
  <si>
    <t>0185, 0180 / 50</t>
  </si>
  <si>
    <t>Ipar-Dinnyés</t>
  </si>
  <si>
    <t>040 / 94</t>
  </si>
  <si>
    <t>Iskola</t>
  </si>
  <si>
    <t>2926</t>
  </si>
  <si>
    <t>Jókai tér</t>
  </si>
  <si>
    <t>7003, 7014</t>
  </si>
  <si>
    <t>6722, 6709, 6496</t>
  </si>
  <si>
    <t>I. utca</t>
  </si>
  <si>
    <t>Felújítási cél</t>
  </si>
  <si>
    <t>Aszfaltos felújítás</t>
  </si>
  <si>
    <t>Május 1 tér</t>
  </si>
  <si>
    <t>3,5-4,0</t>
  </si>
  <si>
    <t>485 m</t>
  </si>
  <si>
    <t>1710m2</t>
  </si>
  <si>
    <t>itatott aszfalt makadám</t>
  </si>
  <si>
    <t>profilozás, megerősítés, egységes felület</t>
  </si>
  <si>
    <t>itatott aszf.</t>
  </si>
  <si>
    <t>2r.aszfaltozás</t>
  </si>
  <si>
    <t>Szegély építés útcsatlakozásokban és ív belsőn kompletten</t>
  </si>
  <si>
    <t>2,5-6 cm (által 3,5cm) vtg. AC-11 kötő/kiegyenlítő profilozó réteg építése finiseres bedolgozással</t>
  </si>
  <si>
    <t>Közműaknák szintre helyezése (d400 terhelés MSZ EN 124)</t>
  </si>
  <si>
    <t>4 cm vtg. AC-11 kopó j. aszfalt kopóréteg készítése finiseres bedolgozással, burkolt bejárók aszfaltos szintcsatlakozásával</t>
  </si>
  <si>
    <t>Átereszek tisztítása (burkolat alatti!)</t>
  </si>
  <si>
    <t>Út alatti átereszekhez csatlakozó árok rendezés</t>
  </si>
  <si>
    <t>3,5-4m</t>
  </si>
  <si>
    <t>670 m</t>
  </si>
  <si>
    <t>2,5-6 cm (által 3,0cm) vtg. AC-11 kötő/kiegyenlítő profilozó réteg építése finiseres bedolgozással</t>
  </si>
  <si>
    <t>2. Gárdony, Batsányi utca (2180/5 hrsz)  lakóutca</t>
  </si>
  <si>
    <t>Burkolatszél és foltszerű javítás készítése pályaszerkezet javítás 0,7 m min. szélességben, 30 cm vtg zúzottkő alap (M56) beépítésével, sárrázó</t>
  </si>
  <si>
    <t>145 m</t>
  </si>
  <si>
    <t>500+30 m2</t>
  </si>
  <si>
    <t>pormetes burkolat, sárrázó (külter. felől)</t>
  </si>
  <si>
    <t xml:space="preserve">3. Gárdony, Rákóczi utca felújítása (Thököly I. és Ady utcák között 2117 hrsz)  lakó/összekötő utca </t>
  </si>
  <si>
    <t>4,0 m</t>
  </si>
  <si>
    <t>1010 m2</t>
  </si>
  <si>
    <t>1715 m2</t>
  </si>
  <si>
    <t>4,5 m</t>
  </si>
  <si>
    <r>
      <t>50-100 cm széles zúzottkő padka építése</t>
    </r>
    <r>
      <rPr>
        <sz val="12"/>
        <rFont val="Arial"/>
        <family val="2"/>
        <charset val="238"/>
      </rPr>
      <t xml:space="preserve"> ~10 cm</t>
    </r>
    <r>
      <rPr>
        <sz val="12"/>
        <color theme="1"/>
        <rFont val="Arial"/>
        <family val="2"/>
        <charset val="238"/>
      </rPr>
      <t xml:space="preserve"> vtg.-ban (Z0/20), bejárók szintkiegyenlítése</t>
    </r>
  </si>
  <si>
    <t>2545 m2</t>
  </si>
  <si>
    <t>3,8 m</t>
  </si>
  <si>
    <t>650 m</t>
  </si>
  <si>
    <t>150+265+235</t>
  </si>
  <si>
    <t>605+1020+920</t>
  </si>
  <si>
    <t>Szegély építés útcsatlakozásokban és k szegély mélyvonalon surrantóval kompletten</t>
  </si>
  <si>
    <t>Növény irtás, fa mettszés ürszelvény bizt. és útcsatlakozásban tábla láthatóságok rendezése</t>
  </si>
  <si>
    <t>Felújító beavatkozás</t>
  </si>
  <si>
    <t>2 réteg aszfalt, profil + kopó</t>
  </si>
  <si>
    <t>1 réteg kopó aszfalt</t>
  </si>
  <si>
    <t>lakó/összekötő</t>
  </si>
  <si>
    <t>lakó/tér</t>
  </si>
  <si>
    <t>összekötő/mezőgazdasági</t>
  </si>
  <si>
    <t>lakó/zsák (forduló)</t>
  </si>
  <si>
    <t>4. Gárdony, Dobó utca felújítása ( 1901/3,  1890 hrsz)  lakó/zsákutca (fordulóval)</t>
  </si>
  <si>
    <t>300 m</t>
  </si>
  <si>
    <t>3,6 m</t>
  </si>
  <si>
    <t>1240 m2</t>
  </si>
  <si>
    <t>225 m</t>
  </si>
  <si>
    <t>4,7 m</t>
  </si>
  <si>
    <t>1300 m2</t>
  </si>
  <si>
    <t>275 m</t>
  </si>
  <si>
    <t>vizes és itatott aszflat makadám</t>
  </si>
  <si>
    <t>1610, 1197, 1172</t>
  </si>
  <si>
    <t>1795 m2</t>
  </si>
  <si>
    <t>3,0 m</t>
  </si>
  <si>
    <t>570 m</t>
  </si>
  <si>
    <t>1100 m2</t>
  </si>
  <si>
    <t>2595 m2</t>
  </si>
  <si>
    <t>alkalom</t>
  </si>
  <si>
    <t>hét</t>
  </si>
  <si>
    <t>kőstabi, itatott aszf.</t>
  </si>
  <si>
    <t>5. Gárdony, Határ utca (0185, 0180 / 50 hrsz)  mezőgazdasági, összekötő utca</t>
  </si>
  <si>
    <t>1 r. aszfaltozás</t>
  </si>
  <si>
    <t>gazdasági, ipari út</t>
  </si>
  <si>
    <t>Béla utca</t>
  </si>
  <si>
    <t>Szivárvány utca</t>
  </si>
  <si>
    <t>160m</t>
  </si>
  <si>
    <t>3m</t>
  </si>
  <si>
    <t>500 m2</t>
  </si>
  <si>
    <t>Áteresz (d500) és árok tiszítítás</t>
  </si>
  <si>
    <t>Kerékvetős előfejek építés C20 monolit (18cm)</t>
  </si>
  <si>
    <t>Burkolat csatlakozás kialakítása vágással bontással, bontott anyag elszállításával</t>
  </si>
  <si>
    <t>5-6 cm vtg. AC-11 kopó j. aszfalt kopóréteg készítése kézi bedolgozással útdeltában</t>
  </si>
  <si>
    <t>Felületi bevonat készítése géppel 1 réteggel BZ 0/8</t>
  </si>
  <si>
    <t>kőstabi</t>
  </si>
  <si>
    <t>zúzottkő profil, 1 r. bevonat</t>
  </si>
  <si>
    <t>7549</t>
  </si>
  <si>
    <t>lakó</t>
  </si>
  <si>
    <t>255 m</t>
  </si>
  <si>
    <t>(5,50m ív)</t>
  </si>
  <si>
    <t>Betonlap járda szintbeli igazítása, pótlása</t>
  </si>
  <si>
    <t>lakó/zsák</t>
  </si>
  <si>
    <t>3070 / 1</t>
  </si>
  <si>
    <t>1090m2</t>
  </si>
  <si>
    <t>Gárdony, önkormányzati utcák</t>
  </si>
  <si>
    <t>vizes és itatott aszfalt makadám</t>
  </si>
  <si>
    <t>vizes és itatott aszfalat makadám</t>
  </si>
  <si>
    <t>3,5 (ív 5,50)</t>
  </si>
  <si>
    <t>Szegély építés íven (futósor)</t>
  </si>
  <si>
    <t>Aszfalt AC11 kopóréteg 6 cm finiserrel (5,5-6,5cm)</t>
  </si>
  <si>
    <t>1 réteg aszfalt</t>
  </si>
  <si>
    <t>(5,00 m ív)</t>
  </si>
  <si>
    <t>3,5 (ív 5,00)</t>
  </si>
  <si>
    <t>3094 / 2</t>
  </si>
  <si>
    <t>Ajánlati ár nettó / utca</t>
  </si>
  <si>
    <t>Ajánlati ár bruttó / utca</t>
  </si>
  <si>
    <t>önkormányzati tulajdonú és kezelésű út felújítás Vállalkozói ajánlat</t>
  </si>
  <si>
    <t>önkormányzati tulajdonú és kezelésű út felújítás Vállalkozó ajánlat</t>
  </si>
  <si>
    <t>Vállalkozói ajánlat</t>
  </si>
  <si>
    <t>Vállalkozó megnevezése, címe:</t>
  </si>
  <si>
    <t>Utca forgalmi jellege</t>
  </si>
  <si>
    <t>260 m</t>
  </si>
  <si>
    <t>itatott makadám</t>
  </si>
  <si>
    <t xml:space="preserve">1. Gárdony, Munkás utca felújítása (3 szakaszban 2028, 2144, 2181 hrsz)  lakó/összekötő utca </t>
  </si>
  <si>
    <t>10. Gárdony, I. utca felújítása (3 szakasz 1610, 1197, 1172 hrsz)  lakó/összekötő (egyirányú)</t>
  </si>
  <si>
    <t>Növény irtás, fametszés ürszelvény bizt. és útcsatlakozásban tábla láthatóságok rendezése</t>
  </si>
  <si>
    <t>Ideiglenes forgalomkorlátozás</t>
  </si>
  <si>
    <r>
      <t>50-100 cm széles zúzottkő padka építése</t>
    </r>
    <r>
      <rPr>
        <sz val="12"/>
        <rFont val="Arial"/>
        <family val="2"/>
        <charset val="238"/>
      </rPr>
      <t xml:space="preserve"> </t>
    </r>
    <r>
      <rPr>
        <sz val="12"/>
        <rFont val="Calibri"/>
        <family val="2"/>
        <charset val="238"/>
        <scheme val="minor"/>
      </rPr>
      <t>~10 cm</t>
    </r>
    <r>
      <rPr>
        <sz val="12"/>
        <color theme="1"/>
        <rFont val="Calibri"/>
        <family val="2"/>
        <charset val="238"/>
        <scheme val="minor"/>
      </rPr>
      <t xml:space="preserve"> vtg.-ban (Z0/20), bejárók szintkiegyenlítése</t>
    </r>
  </si>
  <si>
    <t>Növény irtás, fa metszés ürszelvény bizt. és útcsatlakozásban tábla láthatóságok rendezése</t>
  </si>
  <si>
    <r>
      <t>50-100 cm széles zúzottkő padka építése</t>
    </r>
    <r>
      <rPr>
        <sz val="12"/>
        <rFont val="Calibri"/>
        <family val="2"/>
        <charset val="238"/>
        <scheme val="minor"/>
      </rPr>
      <t xml:space="preserve"> ~10 cm</t>
    </r>
    <r>
      <rPr>
        <sz val="12"/>
        <color theme="1"/>
        <rFont val="Calibri"/>
        <family val="2"/>
        <charset val="238"/>
        <scheme val="minor"/>
      </rPr>
      <t xml:space="preserve"> vtg.-ban (Z0/20), bejárók szintkiegyenlítése</t>
    </r>
  </si>
  <si>
    <t>6. Gárdony- Dinnyés, Ipar utca felújítása (040/94 hrsz)  gazdasági, ipari út</t>
  </si>
  <si>
    <t>7. Gárdony-Agárd, Iskola utca felújítása (2926 hrsz)  gazdasági</t>
  </si>
  <si>
    <t>8. Gárdony-Agárd, Jókai tér (7003, 7014 hrsz) lakó forgalom</t>
  </si>
  <si>
    <t xml:space="preserve">9. Gárdony-Agárd, Május 1 tér és csatlakozó utcaágak felújítása (6722, 6709, 6496 hrsz)  lakóutca </t>
  </si>
  <si>
    <t>11. Gárdony- Agárd Szivárvány utca (7549 hrsz) lakóutca</t>
  </si>
  <si>
    <r>
      <t>50 cm széles zúzottkő padka építése</t>
    </r>
    <r>
      <rPr>
        <sz val="12"/>
        <rFont val="Calibri"/>
        <family val="2"/>
        <charset val="238"/>
        <scheme val="minor"/>
      </rPr>
      <t xml:space="preserve"> ~10 cm</t>
    </r>
    <r>
      <rPr>
        <sz val="12"/>
        <color theme="1"/>
        <rFont val="Calibri"/>
        <family val="2"/>
        <charset val="238"/>
        <scheme val="minor"/>
      </rPr>
      <t xml:space="preserve"> vtg.-ban (Z0/20), bejárók szintkiegyenlítése</t>
    </r>
  </si>
  <si>
    <t>12. Gárdony-Agárd, Béla utca (3070/1 hrsz)  lakóutca (zsákutca)</t>
  </si>
  <si>
    <t xml:space="preserve">13. Gárdony-Agárd, Peregovits Károly utca (3094/2 hrsz)  lakóutca </t>
  </si>
  <si>
    <t>Peregovits Károly utca</t>
  </si>
  <si>
    <t>Az ajánlati táblázatokat, összesítéseket, képleteket Vállalkozó a beadás előtt ellenőrizze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</si>
</sst>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rgb="FF9C6500"/>
      <name val="Calibri"/>
      <family val="2"/>
      <charset val="238"/>
      <scheme val="minor"/>
    </font>
    <font>
      <sz val="16"/>
      <color rgb="FF9C65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</cellStyleXfs>
  <cellXfs count="2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0" xfId="0" applyBorder="1"/>
    <xf numFmtId="49" fontId="0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7" fillId="9" borderId="7" xfId="0" applyFont="1" applyFill="1" applyBorder="1"/>
    <xf numFmtId="0" fontId="7" fillId="9" borderId="8" xfId="0" applyFont="1" applyFill="1" applyBorder="1"/>
    <xf numFmtId="0" fontId="7" fillId="9" borderId="8" xfId="0" applyFont="1" applyFill="1" applyBorder="1" applyAlignment="1">
      <alignment horizontal="center"/>
    </xf>
    <xf numFmtId="0" fontId="7" fillId="9" borderId="10" xfId="0" applyFont="1" applyFill="1" applyBorder="1"/>
    <xf numFmtId="0" fontId="7" fillId="9" borderId="0" xfId="0" applyFont="1" applyFill="1" applyBorder="1"/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0" fillId="0" borderId="0" xfId="0" applyFill="1" applyBorder="1"/>
    <xf numFmtId="0" fontId="3" fillId="0" borderId="0" xfId="0" applyFont="1" applyFill="1" applyBorder="1"/>
    <xf numFmtId="0" fontId="8" fillId="7" borderId="6" xfId="0" applyFont="1" applyFill="1" applyBorder="1" applyAlignment="1">
      <alignment horizontal="center"/>
    </xf>
    <xf numFmtId="0" fontId="7" fillId="10" borderId="7" xfId="0" applyFont="1" applyFill="1" applyBorder="1"/>
    <xf numFmtId="0" fontId="7" fillId="10" borderId="8" xfId="0" applyFont="1" applyFill="1" applyBorder="1"/>
    <xf numFmtId="0" fontId="7" fillId="10" borderId="8" xfId="0" applyFont="1" applyFill="1" applyBorder="1" applyAlignment="1">
      <alignment horizontal="center"/>
    </xf>
    <xf numFmtId="0" fontId="7" fillId="10" borderId="10" xfId="0" applyFont="1" applyFill="1" applyBorder="1"/>
    <xf numFmtId="0" fontId="7" fillId="10" borderId="0" xfId="0" applyFont="1" applyFill="1" applyBorder="1"/>
    <xf numFmtId="0" fontId="1" fillId="5" borderId="16" xfId="0" applyFont="1" applyFill="1" applyBorder="1"/>
    <xf numFmtId="0" fontId="0" fillId="0" borderId="0" xfId="0" applyFill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7" fillId="2" borderId="7" xfId="0" applyFont="1" applyFill="1" applyBorder="1"/>
    <xf numFmtId="0" fontId="7" fillId="2" borderId="8" xfId="0" applyFont="1" applyFill="1" applyBorder="1"/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/>
    <xf numFmtId="0" fontId="7" fillId="2" borderId="0" xfId="0" applyFont="1" applyFill="1" applyBorder="1"/>
    <xf numFmtId="0" fontId="7" fillId="2" borderId="11" xfId="0" applyFont="1" applyFill="1" applyBorder="1"/>
    <xf numFmtId="0" fontId="8" fillId="2" borderId="6" xfId="0" applyFont="1" applyFill="1" applyBorder="1" applyAlignment="1">
      <alignment horizontal="center"/>
    </xf>
    <xf numFmtId="0" fontId="7" fillId="0" borderId="7" xfId="0" applyFont="1" applyFill="1" applyBorder="1"/>
    <xf numFmtId="0" fontId="7" fillId="0" borderId="8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4" borderId="18" xfId="3" applyBorder="1"/>
    <xf numFmtId="0" fontId="13" fillId="4" borderId="18" xfId="3" applyFont="1" applyBorder="1" applyAlignment="1">
      <alignment wrapText="1"/>
    </xf>
    <xf numFmtId="0" fontId="14" fillId="4" borderId="18" xfId="3" applyFont="1" applyBorder="1"/>
    <xf numFmtId="0" fontId="1" fillId="5" borderId="15" xfId="0" applyFont="1" applyFill="1" applyBorder="1"/>
    <xf numFmtId="0" fontId="11" fillId="0" borderId="0" xfId="0" applyFont="1" applyFill="1" applyBorder="1" applyAlignment="1">
      <alignment horizontal="left" wrapText="1"/>
    </xf>
    <xf numFmtId="0" fontId="7" fillId="5" borderId="23" xfId="0" applyFont="1" applyFill="1" applyBorder="1"/>
    <xf numFmtId="0" fontId="8" fillId="0" borderId="0" xfId="0" applyFont="1" applyFill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2" xfId="0" applyFont="1" applyBorder="1"/>
    <xf numFmtId="0" fontId="2" fillId="9" borderId="12" xfId="0" applyFont="1" applyFill="1" applyBorder="1"/>
    <xf numFmtId="0" fontId="2" fillId="9" borderId="1" xfId="0" applyFont="1" applyFill="1" applyBorder="1"/>
    <xf numFmtId="0" fontId="2" fillId="6" borderId="12" xfId="0" applyFont="1" applyFill="1" applyBorder="1"/>
    <xf numFmtId="0" fontId="2" fillId="6" borderId="1" xfId="0" applyFont="1" applyFill="1" applyBorder="1"/>
    <xf numFmtId="0" fontId="2" fillId="7" borderId="12" xfId="0" applyFont="1" applyFill="1" applyBorder="1"/>
    <xf numFmtId="0" fontId="2" fillId="7" borderId="1" xfId="0" applyFont="1" applyFill="1" applyBorder="1"/>
    <xf numFmtId="0" fontId="2" fillId="10" borderId="12" xfId="0" applyFont="1" applyFill="1" applyBorder="1"/>
    <xf numFmtId="0" fontId="2" fillId="10" borderId="1" xfId="0" applyFont="1" applyFill="1" applyBorder="1"/>
    <xf numFmtId="0" fontId="2" fillId="11" borderId="12" xfId="0" applyFont="1" applyFill="1" applyBorder="1"/>
    <xf numFmtId="0" fontId="2" fillId="11" borderId="1" xfId="0" applyFont="1" applyFill="1" applyBorder="1"/>
    <xf numFmtId="0" fontId="2" fillId="2" borderId="12" xfId="0" applyFont="1" applyFill="1" applyBorder="1"/>
    <xf numFmtId="0" fontId="2" fillId="2" borderId="1" xfId="0" applyFont="1" applyFill="1" applyBorder="1"/>
    <xf numFmtId="0" fontId="2" fillId="13" borderId="12" xfId="0" applyFont="1" applyFill="1" applyBorder="1"/>
    <xf numFmtId="0" fontId="2" fillId="13" borderId="1" xfId="0" applyFont="1" applyFill="1" applyBorder="1"/>
    <xf numFmtId="0" fontId="7" fillId="14" borderId="9" xfId="0" applyFont="1" applyFill="1" applyBorder="1" applyAlignment="1">
      <alignment horizontal="center"/>
    </xf>
    <xf numFmtId="0" fontId="7" fillId="15" borderId="5" xfId="0" applyFont="1" applyFill="1" applyBorder="1" applyAlignment="1">
      <alignment horizontal="center"/>
    </xf>
    <xf numFmtId="0" fontId="7" fillId="7" borderId="26" xfId="0" applyFont="1" applyFill="1" applyBorder="1"/>
    <xf numFmtId="0" fontId="7" fillId="8" borderId="4" xfId="0" applyFont="1" applyFill="1" applyBorder="1"/>
    <xf numFmtId="0" fontId="7" fillId="8" borderId="24" xfId="0" applyFont="1" applyFill="1" applyBorder="1"/>
    <xf numFmtId="0" fontId="7" fillId="8" borderId="24" xfId="0" applyFont="1" applyFill="1" applyBorder="1" applyAlignment="1">
      <alignment horizontal="center"/>
    </xf>
    <xf numFmtId="0" fontId="7" fillId="8" borderId="25" xfId="0" applyFont="1" applyFill="1" applyBorder="1"/>
    <xf numFmtId="0" fontId="7" fillId="8" borderId="26" xfId="0" applyFont="1" applyFill="1" applyBorder="1"/>
    <xf numFmtId="0" fontId="7" fillId="8" borderId="27" xfId="0" applyFont="1" applyFill="1" applyBorder="1"/>
    <xf numFmtId="0" fontId="1" fillId="8" borderId="26" xfId="0" applyFont="1" applyFill="1" applyBorder="1"/>
    <xf numFmtId="0" fontId="1" fillId="8" borderId="26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8" borderId="17" xfId="0" applyFont="1" applyFill="1" applyBorder="1"/>
    <xf numFmtId="0" fontId="2" fillId="8" borderId="3" xfId="0" applyFont="1" applyFill="1" applyBorder="1"/>
    <xf numFmtId="49" fontId="0" fillId="0" borderId="3" xfId="1" applyNumberFormat="1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9" fontId="5" fillId="0" borderId="0" xfId="2" applyNumberFormat="1" applyFill="1" applyBorder="1" applyAlignment="1">
      <alignment horizontal="center"/>
    </xf>
    <xf numFmtId="0" fontId="7" fillId="6" borderId="26" xfId="0" applyFont="1" applyFill="1" applyBorder="1"/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34" xfId="0" applyFont="1" applyBorder="1" applyAlignment="1">
      <alignment horizontal="center" wrapText="1"/>
    </xf>
    <xf numFmtId="0" fontId="7" fillId="0" borderId="32" xfId="0" applyFont="1" applyFill="1" applyBorder="1"/>
    <xf numFmtId="0" fontId="7" fillId="0" borderId="26" xfId="0" applyFont="1" applyFill="1" applyBorder="1"/>
    <xf numFmtId="0" fontId="7" fillId="0" borderId="33" xfId="0" applyFont="1" applyFill="1" applyBorder="1"/>
    <xf numFmtId="0" fontId="7" fillId="2" borderId="9" xfId="0" applyFont="1" applyFill="1" applyBorder="1" applyAlignment="1">
      <alignment horizontal="center"/>
    </xf>
    <xf numFmtId="0" fontId="0" fillId="0" borderId="0" xfId="0" applyFont="1" applyFill="1" applyBorder="1"/>
    <xf numFmtId="0" fontId="3" fillId="0" borderId="10" xfId="0" applyFont="1" applyFill="1" applyBorder="1"/>
    <xf numFmtId="0" fontId="0" fillId="0" borderId="10" xfId="0" applyFill="1" applyBorder="1"/>
    <xf numFmtId="0" fontId="0" fillId="0" borderId="15" xfId="0" applyFill="1" applyBorder="1"/>
    <xf numFmtId="0" fontId="7" fillId="15" borderId="9" xfId="0" applyFont="1" applyFill="1" applyBorder="1" applyAlignment="1">
      <alignment horizontal="center"/>
    </xf>
    <xf numFmtId="0" fontId="3" fillId="0" borderId="14" xfId="0" applyFont="1" applyFill="1" applyBorder="1"/>
    <xf numFmtId="0" fontId="11" fillId="0" borderId="15" xfId="0" applyFont="1" applyFill="1" applyBorder="1" applyAlignment="1">
      <alignment horizontal="left" wrapText="1"/>
    </xf>
    <xf numFmtId="0" fontId="7" fillId="9" borderId="11" xfId="0" applyFont="1" applyFill="1" applyBorder="1" applyAlignment="1">
      <alignment horizontal="center"/>
    </xf>
    <xf numFmtId="0" fontId="7" fillId="7" borderId="7" xfId="0" applyFont="1" applyFill="1" applyBorder="1"/>
    <xf numFmtId="0" fontId="7" fillId="7" borderId="8" xfId="0" applyFont="1" applyFill="1" applyBorder="1"/>
    <xf numFmtId="0" fontId="7" fillId="7" borderId="8" xfId="0" applyFont="1" applyFill="1" applyBorder="1" applyAlignment="1">
      <alignment horizontal="center"/>
    </xf>
    <xf numFmtId="0" fontId="7" fillId="7" borderId="32" xfId="0" applyFont="1" applyFill="1" applyBorder="1"/>
    <xf numFmtId="0" fontId="7" fillId="7" borderId="33" xfId="0" applyFont="1" applyFill="1" applyBorder="1"/>
    <xf numFmtId="0" fontId="7" fillId="6" borderId="7" xfId="0" applyFont="1" applyFill="1" applyBorder="1"/>
    <xf numFmtId="0" fontId="7" fillId="6" borderId="8" xfId="0" applyFont="1" applyFill="1" applyBorder="1"/>
    <xf numFmtId="0" fontId="7" fillId="6" borderId="8" xfId="0" applyFont="1" applyFill="1" applyBorder="1" applyAlignment="1">
      <alignment horizontal="center"/>
    </xf>
    <xf numFmtId="0" fontId="7" fillId="6" borderId="32" xfId="0" applyFont="1" applyFill="1" applyBorder="1"/>
    <xf numFmtId="0" fontId="7" fillId="6" borderId="33" xfId="0" applyFont="1" applyFill="1" applyBorder="1"/>
    <xf numFmtId="0" fontId="2" fillId="12" borderId="26" xfId="0" applyFont="1" applyFill="1" applyBorder="1"/>
    <xf numFmtId="0" fontId="8" fillId="0" borderId="12" xfId="0" applyFont="1" applyBorder="1" applyAlignment="1">
      <alignment horizontal="center" wrapText="1"/>
    </xf>
    <xf numFmtId="0" fontId="0" fillId="0" borderId="1" xfId="0" applyFont="1" applyBorder="1"/>
    <xf numFmtId="0" fontId="0" fillId="0" borderId="10" xfId="0" applyFont="1" applyBorder="1"/>
    <xf numFmtId="0" fontId="0" fillId="0" borderId="0" xfId="0" applyFont="1" applyBorder="1"/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2" fillId="12" borderId="33" xfId="0" applyFont="1" applyFill="1" applyBorder="1"/>
    <xf numFmtId="0" fontId="8" fillId="0" borderId="34" xfId="0" applyFont="1" applyBorder="1" applyAlignment="1">
      <alignment horizontal="center" wrapText="1"/>
    </xf>
    <xf numFmtId="0" fontId="0" fillId="0" borderId="15" xfId="0" applyFont="1" applyBorder="1"/>
    <xf numFmtId="0" fontId="0" fillId="0" borderId="15" xfId="0" applyFont="1" applyFill="1" applyBorder="1"/>
    <xf numFmtId="0" fontId="8" fillId="2" borderId="23" xfId="0" applyFont="1" applyFill="1" applyBorder="1" applyAlignment="1">
      <alignment horizontal="center"/>
    </xf>
    <xf numFmtId="0" fontId="7" fillId="12" borderId="7" xfId="0" applyFont="1" applyFill="1" applyBorder="1"/>
    <xf numFmtId="0" fontId="7" fillId="12" borderId="10" xfId="0" applyFont="1" applyFill="1" applyBorder="1"/>
    <xf numFmtId="0" fontId="7" fillId="0" borderId="3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7" fillId="10" borderId="33" xfId="0" applyFont="1" applyFill="1" applyBorder="1"/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49" fontId="0" fillId="0" borderId="39" xfId="1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/>
    <xf numFmtId="0" fontId="0" fillId="0" borderId="39" xfId="0" applyFont="1" applyFill="1" applyBorder="1"/>
    <xf numFmtId="0" fontId="2" fillId="2" borderId="42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0" fillId="2" borderId="21" xfId="0" applyFill="1" applyBorder="1"/>
    <xf numFmtId="0" fontId="2" fillId="16" borderId="38" xfId="0" applyFont="1" applyFill="1" applyBorder="1"/>
    <xf numFmtId="0" fontId="2" fillId="16" borderId="39" xfId="0" applyFont="1" applyFill="1" applyBorder="1"/>
    <xf numFmtId="0" fontId="2" fillId="2" borderId="19" xfId="0" applyFont="1" applyFill="1" applyBorder="1"/>
    <xf numFmtId="0" fontId="1" fillId="0" borderId="1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7" fillId="2" borderId="14" xfId="0" applyFont="1" applyFill="1" applyBorder="1"/>
    <xf numFmtId="0" fontId="7" fillId="2" borderId="15" xfId="0" applyFont="1" applyFill="1" applyBorder="1"/>
    <xf numFmtId="0" fontId="7" fillId="2" borderId="16" xfId="0" applyFont="1" applyFill="1" applyBorder="1" applyAlignment="1">
      <alignment horizontal="center"/>
    </xf>
    <xf numFmtId="0" fontId="12" fillId="15" borderId="9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9" xfId="0" applyFill="1" applyBorder="1"/>
    <xf numFmtId="49" fontId="0" fillId="2" borderId="19" xfId="1" applyNumberFormat="1" applyFont="1" applyFill="1" applyBorder="1" applyAlignment="1">
      <alignment horizontal="center"/>
    </xf>
    <xf numFmtId="49" fontId="0" fillId="2" borderId="21" xfId="1" applyNumberFormat="1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0" fillId="0" borderId="14" xfId="0" applyFill="1" applyBorder="1"/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49" fontId="0" fillId="2" borderId="1" xfId="1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2" fillId="10" borderId="4" xfId="0" applyFont="1" applyFill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3" fillId="17" borderId="18" xfId="3" applyFont="1" applyFill="1" applyBorder="1" applyAlignment="1">
      <alignment vertical="top" wrapText="1"/>
    </xf>
    <xf numFmtId="0" fontId="3" fillId="0" borderId="28" xfId="0" applyFont="1" applyBorder="1" applyAlignment="1">
      <alignment horizontal="center" vertical="center"/>
    </xf>
    <xf numFmtId="0" fontId="15" fillId="6" borderId="36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4">
    <cellStyle name="Ezres" xfId="1" builtinId="3"/>
    <cellStyle name="Jó" xfId="2" builtinId="26"/>
    <cellStyle name="Normál" xfId="0" builtinId="0"/>
    <cellStyle name="Semleges" xfId="3" builtinId="28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F1" workbookViewId="0">
      <selection activeCell="J4" sqref="J4"/>
    </sheetView>
  </sheetViews>
  <sheetFormatPr defaultRowHeight="15" x14ac:dyDescent="0.25"/>
  <cols>
    <col min="1" max="1" width="20.5703125" bestFit="1" customWidth="1"/>
    <col min="2" max="2" width="24.85546875" bestFit="1" customWidth="1"/>
    <col min="3" max="3" width="18.85546875" bestFit="1" customWidth="1"/>
    <col min="4" max="4" width="14.85546875" customWidth="1"/>
    <col min="5" max="5" width="15" bestFit="1" customWidth="1"/>
    <col min="6" max="6" width="15" customWidth="1"/>
    <col min="7" max="7" width="29.7109375" bestFit="1" customWidth="1"/>
    <col min="8" max="10" width="41.28515625" customWidth="1"/>
    <col min="11" max="11" width="35.85546875" bestFit="1" customWidth="1"/>
    <col min="12" max="12" width="24.42578125" bestFit="1" customWidth="1"/>
  </cols>
  <sheetData>
    <row r="1" spans="1:12" ht="15.75" thickBot="1" x14ac:dyDescent="0.3"/>
    <row r="2" spans="1:12" ht="57" x14ac:dyDescent="0.35">
      <c r="A2" s="214" t="s">
        <v>138</v>
      </c>
      <c r="B2" s="215"/>
      <c r="C2" s="190">
        <v>2017</v>
      </c>
      <c r="D2" s="48" t="s">
        <v>33</v>
      </c>
      <c r="E2" s="49" t="s">
        <v>34</v>
      </c>
      <c r="F2" s="47"/>
      <c r="G2" s="47"/>
      <c r="H2" s="211" t="s">
        <v>152</v>
      </c>
      <c r="I2" s="212" t="s">
        <v>153</v>
      </c>
      <c r="J2" s="48"/>
      <c r="K2" s="48" t="s">
        <v>54</v>
      </c>
      <c r="L2" s="213" t="s">
        <v>154</v>
      </c>
    </row>
    <row r="3" spans="1:12" ht="16.5" thickBot="1" x14ac:dyDescent="0.3">
      <c r="A3" s="92" t="s">
        <v>0</v>
      </c>
      <c r="B3" s="93" t="s">
        <v>1</v>
      </c>
      <c r="C3" s="94" t="s">
        <v>3</v>
      </c>
      <c r="D3" s="94" t="s">
        <v>5</v>
      </c>
      <c r="E3" s="94" t="s">
        <v>6</v>
      </c>
      <c r="F3" s="94" t="s">
        <v>31</v>
      </c>
      <c r="G3" s="94" t="s">
        <v>2</v>
      </c>
      <c r="H3" s="94" t="s">
        <v>53</v>
      </c>
      <c r="I3" s="95" t="s">
        <v>90</v>
      </c>
      <c r="J3" s="207" t="s">
        <v>148</v>
      </c>
      <c r="K3" s="154" t="s">
        <v>149</v>
      </c>
      <c r="L3" s="96" t="s">
        <v>4</v>
      </c>
    </row>
    <row r="4" spans="1:12" ht="18.75" x14ac:dyDescent="0.3">
      <c r="A4" s="86">
        <v>1</v>
      </c>
      <c r="B4" s="87" t="s">
        <v>35</v>
      </c>
      <c r="C4" s="88" t="s">
        <v>36</v>
      </c>
      <c r="D4" s="89">
        <v>650</v>
      </c>
      <c r="E4" s="90">
        <v>3.8</v>
      </c>
      <c r="F4" s="90">
        <v>2545</v>
      </c>
      <c r="G4" s="90" t="s">
        <v>59</v>
      </c>
      <c r="H4" s="91" t="s">
        <v>60</v>
      </c>
      <c r="I4" s="84" t="s">
        <v>91</v>
      </c>
      <c r="J4" s="209"/>
      <c r="K4" s="155"/>
      <c r="L4" s="150" t="s">
        <v>93</v>
      </c>
    </row>
    <row r="5" spans="1:12" ht="18.75" x14ac:dyDescent="0.3">
      <c r="A5" s="59">
        <v>2</v>
      </c>
      <c r="B5" s="60" t="s">
        <v>37</v>
      </c>
      <c r="C5" s="5" t="s">
        <v>38</v>
      </c>
      <c r="D5" s="1">
        <v>145</v>
      </c>
      <c r="E5" s="2">
        <v>3.5</v>
      </c>
      <c r="F5" s="2">
        <v>530</v>
      </c>
      <c r="G5" s="2" t="s">
        <v>139</v>
      </c>
      <c r="H5" s="2" t="s">
        <v>76</v>
      </c>
      <c r="I5" s="85" t="s">
        <v>92</v>
      </c>
      <c r="J5" s="209"/>
      <c r="K5" s="156"/>
      <c r="L5" s="150" t="s">
        <v>93</v>
      </c>
    </row>
    <row r="6" spans="1:12" ht="18.75" x14ac:dyDescent="0.3">
      <c r="A6" s="63">
        <v>3</v>
      </c>
      <c r="B6" s="64" t="s">
        <v>39</v>
      </c>
      <c r="C6" s="5" t="s">
        <v>40</v>
      </c>
      <c r="D6" s="1">
        <v>260</v>
      </c>
      <c r="E6" s="2">
        <v>4</v>
      </c>
      <c r="F6" s="2">
        <v>1010</v>
      </c>
      <c r="G6" s="2" t="s">
        <v>59</v>
      </c>
      <c r="H6" s="56" t="s">
        <v>60</v>
      </c>
      <c r="I6" s="84" t="s">
        <v>91</v>
      </c>
      <c r="J6" s="209"/>
      <c r="K6" s="156"/>
      <c r="L6" s="150" t="s">
        <v>93</v>
      </c>
    </row>
    <row r="7" spans="1:12" ht="18.75" x14ac:dyDescent="0.3">
      <c r="A7" s="61">
        <v>4</v>
      </c>
      <c r="B7" s="62" t="s">
        <v>41</v>
      </c>
      <c r="C7" s="5" t="s">
        <v>42</v>
      </c>
      <c r="D7" s="1">
        <v>300</v>
      </c>
      <c r="E7" s="2">
        <v>3.6</v>
      </c>
      <c r="F7" s="2">
        <v>1240</v>
      </c>
      <c r="G7" s="2" t="s">
        <v>59</v>
      </c>
      <c r="H7" s="56" t="s">
        <v>60</v>
      </c>
      <c r="I7" s="84" t="s">
        <v>91</v>
      </c>
      <c r="J7" s="209"/>
      <c r="K7" s="156"/>
      <c r="L7" s="150" t="s">
        <v>96</v>
      </c>
    </row>
    <row r="8" spans="1:12" ht="18.75" x14ac:dyDescent="0.3">
      <c r="A8" s="65">
        <v>5</v>
      </c>
      <c r="B8" s="66" t="s">
        <v>43</v>
      </c>
      <c r="C8" s="5" t="s">
        <v>44</v>
      </c>
      <c r="D8" s="1">
        <v>375</v>
      </c>
      <c r="E8" s="2">
        <v>4.5</v>
      </c>
      <c r="F8" s="151">
        <v>1715</v>
      </c>
      <c r="G8" s="2" t="s">
        <v>139</v>
      </c>
      <c r="H8" s="56" t="s">
        <v>60</v>
      </c>
      <c r="I8" s="84" t="s">
        <v>91</v>
      </c>
      <c r="J8" s="209"/>
      <c r="K8" s="156"/>
      <c r="L8" s="152" t="s">
        <v>95</v>
      </c>
    </row>
    <row r="9" spans="1:12" ht="18.75" x14ac:dyDescent="0.3">
      <c r="A9" s="67">
        <v>6</v>
      </c>
      <c r="B9" s="68" t="s">
        <v>45</v>
      </c>
      <c r="C9" s="5" t="s">
        <v>46</v>
      </c>
      <c r="D9" s="57">
        <v>225</v>
      </c>
      <c r="E9" s="2">
        <v>4.7</v>
      </c>
      <c r="F9" s="2">
        <v>1300</v>
      </c>
      <c r="G9" s="2" t="s">
        <v>139</v>
      </c>
      <c r="H9" s="56" t="s">
        <v>60</v>
      </c>
      <c r="I9" s="84" t="s">
        <v>91</v>
      </c>
      <c r="J9" s="209"/>
      <c r="K9" s="156"/>
      <c r="L9" s="150" t="s">
        <v>117</v>
      </c>
    </row>
    <row r="10" spans="1:12" ht="18.75" x14ac:dyDescent="0.3">
      <c r="A10" s="69">
        <v>7</v>
      </c>
      <c r="B10" s="70" t="s">
        <v>47</v>
      </c>
      <c r="C10" s="5" t="s">
        <v>48</v>
      </c>
      <c r="D10" s="57">
        <v>275</v>
      </c>
      <c r="E10" s="2">
        <v>4</v>
      </c>
      <c r="F10" s="2">
        <v>1100</v>
      </c>
      <c r="G10" s="2" t="s">
        <v>59</v>
      </c>
      <c r="H10" s="56" t="s">
        <v>60</v>
      </c>
      <c r="I10" s="84" t="s">
        <v>91</v>
      </c>
      <c r="J10" s="209"/>
      <c r="K10" s="156"/>
      <c r="L10" s="153" t="s">
        <v>93</v>
      </c>
    </row>
    <row r="11" spans="1:12" ht="18.75" x14ac:dyDescent="0.3">
      <c r="A11" s="71">
        <v>8</v>
      </c>
      <c r="B11" s="72" t="s">
        <v>49</v>
      </c>
      <c r="C11" s="5" t="s">
        <v>50</v>
      </c>
      <c r="D11" s="57">
        <v>485</v>
      </c>
      <c r="E11" s="56">
        <v>3.5</v>
      </c>
      <c r="F11" s="56">
        <v>1710</v>
      </c>
      <c r="G11" s="2" t="s">
        <v>59</v>
      </c>
      <c r="H11" s="56" t="s">
        <v>60</v>
      </c>
      <c r="I11" s="84" t="s">
        <v>91</v>
      </c>
      <c r="J11" s="209"/>
      <c r="K11" s="156"/>
      <c r="L11" s="150" t="s">
        <v>94</v>
      </c>
    </row>
    <row r="12" spans="1:12" ht="18.75" x14ac:dyDescent="0.3">
      <c r="A12" s="58">
        <v>9</v>
      </c>
      <c r="B12" s="3" t="s">
        <v>55</v>
      </c>
      <c r="C12" s="5" t="s">
        <v>51</v>
      </c>
      <c r="D12" s="57">
        <v>670</v>
      </c>
      <c r="E12" s="2" t="s">
        <v>56</v>
      </c>
      <c r="F12" s="2">
        <v>2595</v>
      </c>
      <c r="G12" s="2" t="s">
        <v>59</v>
      </c>
      <c r="H12" s="56" t="s">
        <v>60</v>
      </c>
      <c r="I12" s="84" t="s">
        <v>91</v>
      </c>
      <c r="J12" s="209"/>
      <c r="K12" s="156"/>
      <c r="L12" s="150" t="s">
        <v>94</v>
      </c>
    </row>
    <row r="13" spans="1:12" ht="19.5" thickBot="1" x14ac:dyDescent="0.35">
      <c r="A13" s="169">
        <v>10</v>
      </c>
      <c r="B13" s="170" t="s">
        <v>52</v>
      </c>
      <c r="C13" s="157" t="s">
        <v>106</v>
      </c>
      <c r="D13" s="164">
        <v>570</v>
      </c>
      <c r="E13" s="158">
        <v>3</v>
      </c>
      <c r="F13" s="158">
        <v>1795</v>
      </c>
      <c r="G13" s="158" t="s">
        <v>105</v>
      </c>
      <c r="H13" s="160" t="s">
        <v>60</v>
      </c>
      <c r="I13" s="161" t="s">
        <v>91</v>
      </c>
      <c r="J13" s="210"/>
      <c r="K13" s="159"/>
      <c r="L13" s="162" t="s">
        <v>93</v>
      </c>
    </row>
    <row r="14" spans="1:12" ht="18.75" x14ac:dyDescent="0.3">
      <c r="A14" s="165">
        <v>11</v>
      </c>
      <c r="B14" s="171" t="s">
        <v>119</v>
      </c>
      <c r="C14" s="188" t="s">
        <v>130</v>
      </c>
      <c r="D14" s="187">
        <v>160</v>
      </c>
      <c r="E14" s="182">
        <v>3</v>
      </c>
      <c r="F14" s="182">
        <v>500</v>
      </c>
      <c r="G14" s="182" t="s">
        <v>140</v>
      </c>
      <c r="H14" s="182" t="s">
        <v>60</v>
      </c>
      <c r="I14" s="182" t="s">
        <v>129</v>
      </c>
      <c r="J14" s="183"/>
      <c r="K14" s="183"/>
      <c r="L14" s="184" t="s">
        <v>131</v>
      </c>
    </row>
    <row r="15" spans="1:12" ht="18.75" x14ac:dyDescent="0.3">
      <c r="A15" s="69">
        <v>12</v>
      </c>
      <c r="B15" s="70" t="s">
        <v>118</v>
      </c>
      <c r="C15" s="202" t="s">
        <v>136</v>
      </c>
      <c r="D15" s="203">
        <v>255</v>
      </c>
      <c r="E15" s="204" t="s">
        <v>141</v>
      </c>
      <c r="F15" s="204">
        <v>1090</v>
      </c>
      <c r="G15" s="204" t="s">
        <v>139</v>
      </c>
      <c r="H15" s="204" t="s">
        <v>60</v>
      </c>
      <c r="I15" s="204" t="s">
        <v>92</v>
      </c>
      <c r="J15" s="205"/>
      <c r="K15" s="205"/>
      <c r="L15" s="206" t="s">
        <v>135</v>
      </c>
    </row>
    <row r="16" spans="1:12" ht="19.5" thickBot="1" x14ac:dyDescent="0.35">
      <c r="A16" s="166">
        <v>13</v>
      </c>
      <c r="B16" s="167" t="s">
        <v>172</v>
      </c>
      <c r="C16" s="189" t="s">
        <v>147</v>
      </c>
      <c r="D16" s="168">
        <v>255</v>
      </c>
      <c r="E16" s="179" t="s">
        <v>146</v>
      </c>
      <c r="F16" s="179">
        <v>950</v>
      </c>
      <c r="G16" s="179" t="s">
        <v>139</v>
      </c>
      <c r="H16" s="179" t="s">
        <v>60</v>
      </c>
      <c r="I16" s="179" t="s">
        <v>92</v>
      </c>
      <c r="J16" s="185"/>
      <c r="K16" s="185"/>
      <c r="L16" s="186" t="s">
        <v>131</v>
      </c>
    </row>
    <row r="17" spans="1:12" ht="19.5" thickBot="1" x14ac:dyDescent="0.35">
      <c r="A17" s="13"/>
      <c r="B17" s="14"/>
      <c r="C17" s="14"/>
      <c r="D17" s="52">
        <f>SUM(D4:D16)</f>
        <v>4625</v>
      </c>
      <c r="E17" s="14"/>
      <c r="F17" s="52">
        <f>SUM(F4:F16)</f>
        <v>18080</v>
      </c>
      <c r="G17" s="14"/>
      <c r="H17" s="14"/>
      <c r="I17" s="14"/>
      <c r="J17" s="208"/>
      <c r="K17" s="144"/>
      <c r="L17" s="163"/>
    </row>
    <row r="18" spans="1:12" ht="18.75" x14ac:dyDescent="0.3">
      <c r="F18" s="31"/>
      <c r="G18" s="31"/>
      <c r="H18" s="31"/>
      <c r="I18" s="31"/>
      <c r="J18" s="31"/>
      <c r="K18" s="143"/>
    </row>
    <row r="19" spans="1:12" x14ac:dyDescent="0.25">
      <c r="B19" s="31"/>
      <c r="C19" s="31"/>
      <c r="D19" s="31"/>
      <c r="E19" s="31"/>
      <c r="F19" s="31"/>
    </row>
    <row r="20" spans="1:12" x14ac:dyDescent="0.25">
      <c r="C20" s="22"/>
      <c r="D20" s="22"/>
      <c r="E20" s="22"/>
      <c r="F20" s="31"/>
    </row>
    <row r="21" spans="1:12" x14ac:dyDescent="0.25">
      <c r="B21" s="22"/>
      <c r="C21" s="22"/>
      <c r="D21" s="22"/>
      <c r="E21" s="22"/>
      <c r="F21" s="31"/>
    </row>
    <row r="22" spans="1:12" x14ac:dyDescent="0.25">
      <c r="B22" s="22"/>
      <c r="C22" s="22"/>
      <c r="D22" s="22"/>
      <c r="E22" s="22"/>
      <c r="F22" s="31"/>
    </row>
    <row r="23" spans="1:12" x14ac:dyDescent="0.25">
      <c r="B23" s="22"/>
      <c r="C23" s="22"/>
      <c r="D23" s="22"/>
      <c r="E23" s="22"/>
      <c r="F23" s="31"/>
    </row>
    <row r="24" spans="1:12" x14ac:dyDescent="0.25">
      <c r="B24" s="22"/>
      <c r="C24" s="109"/>
      <c r="D24" s="22"/>
      <c r="E24" s="22"/>
      <c r="F24" s="31"/>
    </row>
    <row r="25" spans="1:12" x14ac:dyDescent="0.25">
      <c r="B25" s="22"/>
      <c r="C25" s="22"/>
      <c r="D25" s="22"/>
      <c r="E25" s="22"/>
      <c r="F25" s="31"/>
    </row>
    <row r="26" spans="1:12" x14ac:dyDescent="0.25">
      <c r="B26" s="31"/>
      <c r="C26" s="31"/>
      <c r="D26" s="31"/>
      <c r="E26" s="31"/>
      <c r="F26" s="31"/>
    </row>
    <row r="27" spans="1:12" x14ac:dyDescent="0.25">
      <c r="B27" s="31"/>
      <c r="C27" s="31"/>
      <c r="D27" s="31"/>
      <c r="E27" s="31"/>
      <c r="F27" s="31"/>
    </row>
  </sheetData>
  <mergeCells count="1">
    <mergeCell ref="A2:B2"/>
  </mergeCells>
  <pageMargins left="0.7" right="0.7" top="0.75" bottom="0.75" header="0.3" footer="0.3"/>
  <pageSetup paperSize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19"/>
  <sheetViews>
    <sheetView workbookViewId="0">
      <selection activeCell="B21" sqref="B21"/>
    </sheetView>
  </sheetViews>
  <sheetFormatPr defaultRowHeight="15" x14ac:dyDescent="0.25"/>
  <cols>
    <col min="1" max="1" width="12.7109375" customWidth="1"/>
    <col min="2" max="2" width="93.7109375" customWidth="1"/>
    <col min="3" max="3" width="17.28515625" customWidth="1"/>
    <col min="4" max="4" width="14.7109375" customWidth="1"/>
    <col min="5" max="5" width="16.7109375" customWidth="1"/>
    <col min="6" max="6" width="17" bestFit="1" customWidth="1"/>
  </cols>
  <sheetData>
    <row r="1" spans="1:6" ht="18.75" x14ac:dyDescent="0.3">
      <c r="A1" s="140" t="s">
        <v>167</v>
      </c>
      <c r="B1" s="132"/>
      <c r="C1" s="133" t="s">
        <v>70</v>
      </c>
      <c r="D1" s="133" t="s">
        <v>69</v>
      </c>
      <c r="E1" s="133" t="s">
        <v>111</v>
      </c>
      <c r="F1" s="134" t="s">
        <v>61</v>
      </c>
    </row>
    <row r="2" spans="1:6" ht="18.75" x14ac:dyDescent="0.3">
      <c r="A2" s="141" t="s">
        <v>150</v>
      </c>
      <c r="B2" s="127"/>
      <c r="C2" s="127"/>
      <c r="D2" s="127"/>
      <c r="E2" s="127"/>
      <c r="F2" s="135" t="s">
        <v>62</v>
      </c>
    </row>
    <row r="3" spans="1:6" ht="31.5" x14ac:dyDescent="0.25">
      <c r="A3" s="128" t="s">
        <v>8</v>
      </c>
      <c r="B3" s="128" t="s">
        <v>9</v>
      </c>
      <c r="C3" s="128" t="s">
        <v>10</v>
      </c>
      <c r="D3" s="128" t="s">
        <v>11</v>
      </c>
      <c r="E3" s="128" t="s">
        <v>12</v>
      </c>
      <c r="F3" s="136" t="s">
        <v>13</v>
      </c>
    </row>
    <row r="4" spans="1:6" ht="15.75" x14ac:dyDescent="0.25">
      <c r="A4" s="10">
        <v>1</v>
      </c>
      <c r="B4" s="7" t="s">
        <v>15</v>
      </c>
      <c r="C4" s="6">
        <v>700</v>
      </c>
      <c r="D4" s="6" t="s">
        <v>14</v>
      </c>
      <c r="E4" s="6"/>
      <c r="F4" s="11">
        <f t="shared" ref="F4:F16" si="0">C4*E4</f>
        <v>0</v>
      </c>
    </row>
    <row r="5" spans="1:6" ht="20.45" customHeight="1" x14ac:dyDescent="0.25">
      <c r="A5" s="10">
        <v>2</v>
      </c>
      <c r="B5" s="7" t="s">
        <v>67</v>
      </c>
      <c r="C5" s="6">
        <v>27</v>
      </c>
      <c r="D5" s="6" t="s">
        <v>7</v>
      </c>
      <c r="E5" s="6"/>
      <c r="F5" s="11">
        <f t="shared" si="0"/>
        <v>0</v>
      </c>
    </row>
    <row r="6" spans="1:6" ht="22.15" customHeight="1" x14ac:dyDescent="0.25">
      <c r="A6" s="10">
        <v>3</v>
      </c>
      <c r="B6" s="7" t="s">
        <v>68</v>
      </c>
      <c r="C6" s="6">
        <v>40</v>
      </c>
      <c r="D6" s="6" t="s">
        <v>7</v>
      </c>
      <c r="E6" s="6"/>
      <c r="F6" s="11">
        <f t="shared" si="0"/>
        <v>0</v>
      </c>
    </row>
    <row r="7" spans="1:6" ht="33.6" customHeight="1" x14ac:dyDescent="0.25">
      <c r="A7" s="10">
        <v>4</v>
      </c>
      <c r="B7" s="7" t="s">
        <v>16</v>
      </c>
      <c r="C7" s="6">
        <v>45</v>
      </c>
      <c r="D7" s="6" t="s">
        <v>17</v>
      </c>
      <c r="E7" s="6"/>
      <c r="F7" s="11">
        <f t="shared" si="0"/>
        <v>0</v>
      </c>
    </row>
    <row r="8" spans="1:6" ht="15.75" x14ac:dyDescent="0.25">
      <c r="A8" s="10">
        <v>5</v>
      </c>
      <c r="B8" s="7" t="s">
        <v>63</v>
      </c>
      <c r="C8" s="6">
        <v>114</v>
      </c>
      <c r="D8" s="6" t="s">
        <v>19</v>
      </c>
      <c r="E8" s="6"/>
      <c r="F8" s="11">
        <f t="shared" si="0"/>
        <v>0</v>
      </c>
    </row>
    <row r="9" spans="1:6" ht="15.75" x14ac:dyDescent="0.25">
      <c r="A9" s="10">
        <v>6</v>
      </c>
      <c r="B9" s="7" t="s">
        <v>125</v>
      </c>
      <c r="C9" s="6">
        <v>50</v>
      </c>
      <c r="D9" s="6" t="s">
        <v>19</v>
      </c>
      <c r="E9" s="6"/>
      <c r="F9" s="11">
        <f t="shared" si="0"/>
        <v>0</v>
      </c>
    </row>
    <row r="10" spans="1:6" ht="31.5" x14ac:dyDescent="0.25">
      <c r="A10" s="10">
        <v>7</v>
      </c>
      <c r="B10" s="20" t="s">
        <v>28</v>
      </c>
      <c r="C10" s="21">
        <v>40</v>
      </c>
      <c r="D10" s="21" t="s">
        <v>14</v>
      </c>
      <c r="E10" s="21"/>
      <c r="F10" s="11">
        <f>C10*E10</f>
        <v>0</v>
      </c>
    </row>
    <row r="11" spans="1:6" ht="15.75" x14ac:dyDescent="0.25">
      <c r="A11" s="10">
        <v>8</v>
      </c>
      <c r="B11" s="7" t="s">
        <v>71</v>
      </c>
      <c r="C11" s="6">
        <v>80</v>
      </c>
      <c r="D11" s="129" t="s">
        <v>17</v>
      </c>
      <c r="E11" s="6"/>
      <c r="F11" s="11">
        <f>C11*E11</f>
        <v>0</v>
      </c>
    </row>
    <row r="12" spans="1:6" ht="31.5" x14ac:dyDescent="0.25">
      <c r="A12" s="10">
        <v>9</v>
      </c>
      <c r="B12" s="7" t="s">
        <v>66</v>
      </c>
      <c r="C12" s="6">
        <v>105</v>
      </c>
      <c r="D12" s="6" t="s">
        <v>17</v>
      </c>
      <c r="E12" s="6"/>
      <c r="F12" s="11">
        <f t="shared" si="0"/>
        <v>0</v>
      </c>
    </row>
    <row r="13" spans="1:6" ht="15.75" x14ac:dyDescent="0.25">
      <c r="A13" s="10">
        <v>10</v>
      </c>
      <c r="B13" s="7" t="s">
        <v>163</v>
      </c>
      <c r="C13" s="6">
        <v>45</v>
      </c>
      <c r="D13" s="6" t="s">
        <v>17</v>
      </c>
      <c r="E13" s="6"/>
      <c r="F13" s="11">
        <f t="shared" si="0"/>
        <v>0</v>
      </c>
    </row>
    <row r="14" spans="1:6" ht="15.75" x14ac:dyDescent="0.25">
      <c r="A14" s="10">
        <v>11</v>
      </c>
      <c r="B14" s="7" t="s">
        <v>65</v>
      </c>
      <c r="C14" s="6">
        <v>17</v>
      </c>
      <c r="D14" s="6" t="s">
        <v>18</v>
      </c>
      <c r="E14" s="6"/>
      <c r="F14" s="11">
        <f t="shared" si="0"/>
        <v>0</v>
      </c>
    </row>
    <row r="15" spans="1:6" ht="15.75" x14ac:dyDescent="0.25">
      <c r="A15" s="10">
        <v>12</v>
      </c>
      <c r="B15" s="7" t="s">
        <v>22</v>
      </c>
      <c r="C15" s="6">
        <v>3</v>
      </c>
      <c r="D15" s="6" t="s">
        <v>113</v>
      </c>
      <c r="E15" s="6"/>
      <c r="F15" s="11">
        <f t="shared" si="0"/>
        <v>0</v>
      </c>
    </row>
    <row r="16" spans="1:6" ht="16.5" thickBot="1" x14ac:dyDescent="0.3">
      <c r="A16" s="10">
        <v>13</v>
      </c>
      <c r="B16" s="7" t="s">
        <v>27</v>
      </c>
      <c r="C16" s="6">
        <v>5</v>
      </c>
      <c r="D16" s="6" t="s">
        <v>112</v>
      </c>
      <c r="E16" s="6"/>
      <c r="F16" s="11">
        <f t="shared" si="0"/>
        <v>0</v>
      </c>
    </row>
    <row r="17" spans="1:6" ht="16.5" thickBot="1" x14ac:dyDescent="0.3">
      <c r="A17" s="130"/>
      <c r="B17" s="131"/>
      <c r="C17" s="131"/>
      <c r="D17" s="131"/>
      <c r="E17" s="131" t="s">
        <v>25</v>
      </c>
      <c r="F17" s="40">
        <f>SUM(F4:F16)</f>
        <v>0</v>
      </c>
    </row>
    <row r="18" spans="1:6" ht="16.5" thickBot="1" x14ac:dyDescent="0.3">
      <c r="A18" s="130"/>
      <c r="B18" s="55" t="s">
        <v>173</v>
      </c>
      <c r="C18" s="131"/>
      <c r="D18" s="131"/>
      <c r="E18" s="131" t="s">
        <v>24</v>
      </c>
      <c r="F18" s="40">
        <f>F17*0.27</f>
        <v>0</v>
      </c>
    </row>
    <row r="19" spans="1:6" ht="16.5" thickBot="1" x14ac:dyDescent="0.3">
      <c r="A19" s="114"/>
      <c r="B19" s="115"/>
      <c r="C19" s="137"/>
      <c r="D19" s="137"/>
      <c r="E19" s="138" t="s">
        <v>26</v>
      </c>
      <c r="F19" s="139">
        <f>SUM(F17:F18)</f>
        <v>0</v>
      </c>
    </row>
  </sheetData>
  <pageMargins left="0.7" right="0.7" top="0.75" bottom="0.75" header="0.3" footer="0.3"/>
  <pageSetup paperSize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F19"/>
  <sheetViews>
    <sheetView workbookViewId="0">
      <selection activeCell="B20" sqref="B20"/>
    </sheetView>
  </sheetViews>
  <sheetFormatPr defaultRowHeight="15" x14ac:dyDescent="0.25"/>
  <cols>
    <col min="1" max="1" width="12.140625" customWidth="1"/>
    <col min="2" max="2" width="90.28515625" customWidth="1"/>
    <col min="3" max="3" width="15.28515625" customWidth="1"/>
    <col min="4" max="4" width="21.140625" customWidth="1"/>
    <col min="5" max="5" width="24.7109375" customWidth="1"/>
    <col min="6" max="6" width="34.85546875" customWidth="1"/>
  </cols>
  <sheetData>
    <row r="1" spans="1:6" ht="18.75" x14ac:dyDescent="0.3">
      <c r="A1" s="41" t="s">
        <v>158</v>
      </c>
      <c r="B1" s="42"/>
      <c r="C1" s="43" t="s">
        <v>109</v>
      </c>
      <c r="D1" s="43" t="s">
        <v>108</v>
      </c>
      <c r="E1" s="43" t="s">
        <v>107</v>
      </c>
      <c r="F1" s="134" t="s">
        <v>61</v>
      </c>
    </row>
    <row r="2" spans="1:6" ht="18.75" x14ac:dyDescent="0.3">
      <c r="A2" s="105" t="s">
        <v>150</v>
      </c>
      <c r="B2" s="106"/>
      <c r="C2" s="106"/>
      <c r="D2" s="106"/>
      <c r="E2" s="106"/>
      <c r="F2" s="142" t="s">
        <v>62</v>
      </c>
    </row>
    <row r="3" spans="1:6" ht="31.5" x14ac:dyDescent="0.25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104" t="s">
        <v>13</v>
      </c>
    </row>
    <row r="4" spans="1:6" ht="15.75" x14ac:dyDescent="0.25">
      <c r="A4" s="10">
        <v>1</v>
      </c>
      <c r="B4" s="7" t="s">
        <v>89</v>
      </c>
      <c r="C4" s="6">
        <v>60</v>
      </c>
      <c r="D4" s="6" t="s">
        <v>14</v>
      </c>
      <c r="E4" s="6"/>
      <c r="F4" s="11">
        <f t="shared" ref="F4:F15" si="0">C4*E4</f>
        <v>0</v>
      </c>
    </row>
    <row r="5" spans="1:6" ht="15.75" x14ac:dyDescent="0.25">
      <c r="A5" s="10">
        <v>2</v>
      </c>
      <c r="B5" s="7" t="s">
        <v>15</v>
      </c>
      <c r="C5" s="6">
        <v>800</v>
      </c>
      <c r="D5" s="6" t="s">
        <v>14</v>
      </c>
      <c r="E5" s="6"/>
      <c r="F5" s="11">
        <f t="shared" si="0"/>
        <v>0</v>
      </c>
    </row>
    <row r="6" spans="1:6" ht="15.75" x14ac:dyDescent="0.25">
      <c r="A6" s="10">
        <v>3</v>
      </c>
      <c r="B6" s="7" t="s">
        <v>16</v>
      </c>
      <c r="C6" s="6">
        <v>85</v>
      </c>
      <c r="D6" s="6" t="s">
        <v>17</v>
      </c>
      <c r="E6" s="6"/>
      <c r="F6" s="11">
        <f t="shared" si="0"/>
        <v>0</v>
      </c>
    </row>
    <row r="7" spans="1:6" ht="15.75" x14ac:dyDescent="0.25">
      <c r="A7" s="10">
        <v>4</v>
      </c>
      <c r="B7" s="7" t="s">
        <v>63</v>
      </c>
      <c r="C7" s="6">
        <v>70</v>
      </c>
      <c r="D7" s="6" t="s">
        <v>19</v>
      </c>
      <c r="E7" s="6"/>
      <c r="F7" s="11">
        <f t="shared" si="0"/>
        <v>0</v>
      </c>
    </row>
    <row r="8" spans="1:6" ht="15.75" x14ac:dyDescent="0.25">
      <c r="A8" s="10">
        <v>5</v>
      </c>
      <c r="B8" s="7" t="s">
        <v>20</v>
      </c>
      <c r="C8" s="6">
        <v>72</v>
      </c>
      <c r="D8" s="6" t="s">
        <v>19</v>
      </c>
      <c r="E8" s="6"/>
      <c r="F8" s="11">
        <f t="shared" si="0"/>
        <v>0</v>
      </c>
    </row>
    <row r="9" spans="1:6" ht="31.5" x14ac:dyDescent="0.25">
      <c r="A9" s="10">
        <v>6</v>
      </c>
      <c r="B9" s="20" t="s">
        <v>28</v>
      </c>
      <c r="C9" s="21">
        <v>160</v>
      </c>
      <c r="D9" s="21" t="s">
        <v>14</v>
      </c>
      <c r="E9" s="21"/>
      <c r="F9" s="11">
        <f>C9*E9</f>
        <v>0</v>
      </c>
    </row>
    <row r="10" spans="1:6" ht="31.5" x14ac:dyDescent="0.25">
      <c r="A10" s="10">
        <v>7</v>
      </c>
      <c r="B10" s="7" t="s">
        <v>71</v>
      </c>
      <c r="C10" s="6">
        <v>55</v>
      </c>
      <c r="D10" s="1" t="s">
        <v>17</v>
      </c>
      <c r="E10" s="6"/>
      <c r="F10" s="11">
        <f>C10*E10</f>
        <v>0</v>
      </c>
    </row>
    <row r="11" spans="1:6" ht="31.5" x14ac:dyDescent="0.25">
      <c r="A11" s="10">
        <v>8</v>
      </c>
      <c r="B11" s="7" t="s">
        <v>66</v>
      </c>
      <c r="C11" s="6">
        <v>72</v>
      </c>
      <c r="D11" s="6" t="s">
        <v>17</v>
      </c>
      <c r="E11" s="6"/>
      <c r="F11" s="11">
        <f t="shared" si="0"/>
        <v>0</v>
      </c>
    </row>
    <row r="12" spans="1:6" ht="21" customHeight="1" x14ac:dyDescent="0.25">
      <c r="A12" s="10">
        <v>9</v>
      </c>
      <c r="B12" s="7" t="s">
        <v>82</v>
      </c>
      <c r="C12" s="6">
        <v>73</v>
      </c>
      <c r="D12" s="6" t="s">
        <v>17</v>
      </c>
      <c r="E12" s="6"/>
      <c r="F12" s="11">
        <f t="shared" si="0"/>
        <v>0</v>
      </c>
    </row>
    <row r="13" spans="1:6" ht="15.75" x14ac:dyDescent="0.25">
      <c r="A13" s="10">
        <v>10</v>
      </c>
      <c r="B13" s="7" t="s">
        <v>65</v>
      </c>
      <c r="C13" s="6">
        <v>9</v>
      </c>
      <c r="D13" s="6" t="s">
        <v>18</v>
      </c>
      <c r="E13" s="6"/>
      <c r="F13" s="11">
        <f t="shared" si="0"/>
        <v>0</v>
      </c>
    </row>
    <row r="14" spans="1:6" ht="15.75" x14ac:dyDescent="0.25">
      <c r="A14" s="10">
        <v>11</v>
      </c>
      <c r="B14" s="7" t="s">
        <v>22</v>
      </c>
      <c r="C14" s="6">
        <v>3</v>
      </c>
      <c r="D14" s="6" t="s">
        <v>113</v>
      </c>
      <c r="E14" s="6"/>
      <c r="F14" s="11">
        <f t="shared" si="0"/>
        <v>0</v>
      </c>
    </row>
    <row r="15" spans="1:6" ht="16.5" thickBot="1" x14ac:dyDescent="0.3">
      <c r="A15" s="10">
        <v>12</v>
      </c>
      <c r="B15" s="7" t="s">
        <v>27</v>
      </c>
      <c r="C15" s="6">
        <v>4</v>
      </c>
      <c r="D15" s="6" t="s">
        <v>112</v>
      </c>
      <c r="E15" s="6"/>
      <c r="F15" s="11">
        <f t="shared" si="0"/>
        <v>0</v>
      </c>
    </row>
    <row r="16" spans="1:6" ht="16.5" thickBot="1" x14ac:dyDescent="0.3">
      <c r="A16" s="12"/>
      <c r="B16" s="4"/>
      <c r="C16" s="4"/>
      <c r="D16" s="4"/>
      <c r="E16" s="4" t="s">
        <v>25</v>
      </c>
      <c r="F16" s="40">
        <f>SUM(F5:F15)</f>
        <v>0</v>
      </c>
    </row>
    <row r="17" spans="1:6" ht="16.5" thickBot="1" x14ac:dyDescent="0.3">
      <c r="A17" s="12"/>
      <c r="B17" s="55" t="s">
        <v>173</v>
      </c>
      <c r="C17" s="4"/>
      <c r="D17" s="4"/>
      <c r="E17" s="4" t="s">
        <v>24</v>
      </c>
      <c r="F17" s="40">
        <f>F16*0.27</f>
        <v>0</v>
      </c>
    </row>
    <row r="18" spans="1:6" ht="16.5" thickBot="1" x14ac:dyDescent="0.3">
      <c r="A18" s="114"/>
      <c r="B18" s="115"/>
      <c r="C18" s="112"/>
      <c r="D18" s="14"/>
      <c r="E18" s="112" t="s">
        <v>26</v>
      </c>
      <c r="F18" s="40">
        <f>SUM(F16:F17)</f>
        <v>0</v>
      </c>
    </row>
    <row r="19" spans="1:6" x14ac:dyDescent="0.25">
      <c r="A19" s="31"/>
      <c r="B19" s="31"/>
      <c r="C19" s="3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B17" sqref="B17"/>
    </sheetView>
  </sheetViews>
  <sheetFormatPr defaultRowHeight="15" x14ac:dyDescent="0.25"/>
  <cols>
    <col min="1" max="1" width="17.28515625" customWidth="1"/>
    <col min="2" max="2" width="71.140625" customWidth="1"/>
    <col min="3" max="3" width="11.28515625" customWidth="1"/>
    <col min="4" max="4" width="13" customWidth="1"/>
    <col min="5" max="5" width="11.7109375" bestFit="1" customWidth="1"/>
    <col min="6" max="6" width="28.28515625" customWidth="1"/>
  </cols>
  <sheetData>
    <row r="1" spans="1:6" ht="18.75" x14ac:dyDescent="0.3">
      <c r="A1" s="34" t="s">
        <v>168</v>
      </c>
      <c r="B1" s="35"/>
      <c r="C1" s="36" t="s">
        <v>120</v>
      </c>
      <c r="D1" s="36" t="s">
        <v>121</v>
      </c>
      <c r="E1" s="36" t="s">
        <v>122</v>
      </c>
      <c r="F1" s="178" t="s">
        <v>128</v>
      </c>
    </row>
    <row r="2" spans="1:6" ht="19.5" thickBot="1" x14ac:dyDescent="0.35">
      <c r="A2" s="175" t="s">
        <v>150</v>
      </c>
      <c r="B2" s="176"/>
      <c r="C2" s="176"/>
      <c r="D2" s="176"/>
      <c r="E2" s="176"/>
      <c r="F2" s="177" t="s">
        <v>156</v>
      </c>
    </row>
    <row r="3" spans="1:6" ht="34.5" customHeight="1" x14ac:dyDescent="0.25">
      <c r="A3" s="172" t="s">
        <v>8</v>
      </c>
      <c r="B3" s="173" t="s">
        <v>9</v>
      </c>
      <c r="C3" s="173" t="s">
        <v>10</v>
      </c>
      <c r="D3" s="173" t="s">
        <v>11</v>
      </c>
      <c r="E3" s="173" t="s">
        <v>12</v>
      </c>
      <c r="F3" s="174" t="s">
        <v>13</v>
      </c>
    </row>
    <row r="4" spans="1:6" ht="15.75" x14ac:dyDescent="0.25">
      <c r="A4" s="10">
        <v>1</v>
      </c>
      <c r="B4" s="7" t="s">
        <v>15</v>
      </c>
      <c r="C4" s="6">
        <v>210</v>
      </c>
      <c r="D4" s="6" t="s">
        <v>14</v>
      </c>
      <c r="E4" s="6"/>
      <c r="F4" s="11">
        <f t="shared" ref="F4:F17" si="0">C4*E4</f>
        <v>0</v>
      </c>
    </row>
    <row r="5" spans="1:6" ht="15.75" x14ac:dyDescent="0.25">
      <c r="A5" s="10">
        <v>2</v>
      </c>
      <c r="B5" s="7" t="s">
        <v>123</v>
      </c>
      <c r="C5" s="6">
        <v>20</v>
      </c>
      <c r="D5" s="6" t="s">
        <v>7</v>
      </c>
      <c r="E5" s="6"/>
      <c r="F5" s="11">
        <f t="shared" si="0"/>
        <v>0</v>
      </c>
    </row>
    <row r="6" spans="1:6" ht="15.75" x14ac:dyDescent="0.25">
      <c r="A6" s="10">
        <v>3</v>
      </c>
      <c r="B6" s="7" t="s">
        <v>124</v>
      </c>
      <c r="C6" s="6">
        <v>2</v>
      </c>
      <c r="D6" s="6" t="s">
        <v>18</v>
      </c>
      <c r="E6" s="6"/>
      <c r="F6" s="11">
        <f t="shared" si="0"/>
        <v>0</v>
      </c>
    </row>
    <row r="7" spans="1:6" ht="15.75" x14ac:dyDescent="0.25">
      <c r="A7" s="10">
        <v>4</v>
      </c>
      <c r="B7" s="7" t="s">
        <v>16</v>
      </c>
      <c r="C7" s="6">
        <v>18</v>
      </c>
      <c r="D7" s="6" t="s">
        <v>17</v>
      </c>
      <c r="E7" s="6"/>
      <c r="F7" s="11">
        <f t="shared" si="0"/>
        <v>0</v>
      </c>
    </row>
    <row r="8" spans="1:6" ht="15.75" x14ac:dyDescent="0.25">
      <c r="A8" s="10">
        <v>5</v>
      </c>
      <c r="B8" s="7" t="s">
        <v>23</v>
      </c>
      <c r="C8" s="6">
        <v>14</v>
      </c>
      <c r="D8" s="6" t="s">
        <v>19</v>
      </c>
      <c r="E8" s="6"/>
      <c r="F8" s="11">
        <f t="shared" si="0"/>
        <v>0</v>
      </c>
    </row>
    <row r="9" spans="1:6" ht="31.5" x14ac:dyDescent="0.25">
      <c r="A9" s="10">
        <v>6</v>
      </c>
      <c r="B9" s="7" t="s">
        <v>125</v>
      </c>
      <c r="C9" s="6">
        <v>12</v>
      </c>
      <c r="D9" s="6" t="s">
        <v>19</v>
      </c>
      <c r="E9" s="6"/>
      <c r="F9" s="11">
        <f t="shared" si="0"/>
        <v>0</v>
      </c>
    </row>
    <row r="10" spans="1:6" ht="47.25" x14ac:dyDescent="0.25">
      <c r="A10" s="10">
        <v>7</v>
      </c>
      <c r="B10" s="7" t="s">
        <v>29</v>
      </c>
      <c r="C10" s="6">
        <v>32</v>
      </c>
      <c r="D10" s="6" t="s">
        <v>17</v>
      </c>
      <c r="E10" s="6"/>
      <c r="F10" s="11">
        <f t="shared" si="0"/>
        <v>0</v>
      </c>
    </row>
    <row r="11" spans="1:6" ht="31.5" x14ac:dyDescent="0.25">
      <c r="A11" s="10">
        <v>8</v>
      </c>
      <c r="B11" s="20" t="s">
        <v>28</v>
      </c>
      <c r="C11" s="21">
        <v>15</v>
      </c>
      <c r="D11" s="21" t="s">
        <v>14</v>
      </c>
      <c r="E11" s="21"/>
      <c r="F11" s="11">
        <f t="shared" si="0"/>
        <v>0</v>
      </c>
    </row>
    <row r="12" spans="1:6" ht="31.5" x14ac:dyDescent="0.25">
      <c r="A12" s="10">
        <v>9</v>
      </c>
      <c r="B12" s="7" t="s">
        <v>126</v>
      </c>
      <c r="C12" s="6">
        <v>1.5</v>
      </c>
      <c r="D12" s="6" t="s">
        <v>17</v>
      </c>
      <c r="E12" s="6"/>
      <c r="F12" s="11">
        <f t="shared" si="0"/>
        <v>0</v>
      </c>
    </row>
    <row r="13" spans="1:6" ht="15.75" x14ac:dyDescent="0.25">
      <c r="A13" s="10">
        <v>10</v>
      </c>
      <c r="B13" s="7" t="s">
        <v>127</v>
      </c>
      <c r="C13" s="6">
        <v>475</v>
      </c>
      <c r="D13" s="6" t="s">
        <v>14</v>
      </c>
      <c r="E13" s="6"/>
      <c r="F13" s="11">
        <f t="shared" si="0"/>
        <v>0</v>
      </c>
    </row>
    <row r="14" spans="1:6" ht="31.5" x14ac:dyDescent="0.25">
      <c r="A14" s="10">
        <v>11</v>
      </c>
      <c r="B14" s="7" t="s">
        <v>169</v>
      </c>
      <c r="C14" s="6">
        <v>17</v>
      </c>
      <c r="D14" s="6" t="s">
        <v>17</v>
      </c>
      <c r="E14" s="6"/>
      <c r="F14" s="11">
        <f t="shared" si="0"/>
        <v>0</v>
      </c>
    </row>
    <row r="15" spans="1:6" ht="15.75" x14ac:dyDescent="0.25">
      <c r="A15" s="10">
        <v>12</v>
      </c>
      <c r="B15" s="7" t="s">
        <v>21</v>
      </c>
      <c r="C15" s="6">
        <v>6</v>
      </c>
      <c r="D15" s="6" t="s">
        <v>18</v>
      </c>
      <c r="E15" s="6"/>
      <c r="F15" s="11">
        <f t="shared" si="0"/>
        <v>0</v>
      </c>
    </row>
    <row r="16" spans="1:6" ht="15.75" x14ac:dyDescent="0.25">
      <c r="A16" s="10">
        <v>13</v>
      </c>
      <c r="B16" s="7" t="s">
        <v>22</v>
      </c>
      <c r="C16" s="6">
        <v>1</v>
      </c>
      <c r="D16" s="6" t="s">
        <v>113</v>
      </c>
      <c r="E16" s="6"/>
      <c r="F16" s="11">
        <f t="shared" si="0"/>
        <v>0</v>
      </c>
    </row>
    <row r="17" spans="1:6" ht="16.5" thickBot="1" x14ac:dyDescent="0.3">
      <c r="A17" s="10">
        <v>14</v>
      </c>
      <c r="B17" s="7" t="s">
        <v>27</v>
      </c>
      <c r="C17" s="6">
        <v>3</v>
      </c>
      <c r="D17" s="6" t="s">
        <v>112</v>
      </c>
      <c r="E17" s="6"/>
      <c r="F17" s="11">
        <f t="shared" si="0"/>
        <v>0</v>
      </c>
    </row>
    <row r="18" spans="1:6" ht="16.5" thickBot="1" x14ac:dyDescent="0.3">
      <c r="A18" s="12"/>
      <c r="B18" s="4"/>
      <c r="C18" s="4"/>
      <c r="D18" s="4"/>
      <c r="E18" s="4" t="s">
        <v>25</v>
      </c>
      <c r="F18" s="40">
        <f>SUM(F4:F17)</f>
        <v>0</v>
      </c>
    </row>
    <row r="19" spans="1:6" ht="16.5" thickBot="1" x14ac:dyDescent="0.3">
      <c r="A19" s="110"/>
      <c r="B19" s="219" t="s">
        <v>173</v>
      </c>
      <c r="C19" s="219"/>
      <c r="D19" s="4"/>
      <c r="E19" s="4" t="s">
        <v>24</v>
      </c>
      <c r="F19" s="40">
        <f>F18*0.27</f>
        <v>0</v>
      </c>
    </row>
    <row r="20" spans="1:6" ht="16.5" thickBot="1" x14ac:dyDescent="0.3">
      <c r="A20" s="13"/>
      <c r="B20" s="14"/>
      <c r="C20" s="14"/>
      <c r="D20" s="14"/>
      <c r="E20" s="112" t="s">
        <v>26</v>
      </c>
      <c r="F20" s="40">
        <f>SUM(F18:F19)</f>
        <v>0</v>
      </c>
    </row>
  </sheetData>
  <mergeCells count="1">
    <mergeCell ref="B19:C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17" sqref="B17:C17"/>
    </sheetView>
  </sheetViews>
  <sheetFormatPr defaultRowHeight="15" x14ac:dyDescent="0.25"/>
  <cols>
    <col min="1" max="1" width="13" customWidth="1"/>
    <col min="2" max="2" width="64.42578125" customWidth="1"/>
    <col min="3" max="3" width="17.28515625" customWidth="1"/>
    <col min="4" max="4" width="15.28515625" customWidth="1"/>
    <col min="5" max="5" width="17" customWidth="1"/>
    <col min="6" max="6" width="17.7109375" bestFit="1" customWidth="1"/>
  </cols>
  <sheetData>
    <row r="1" spans="1:6" ht="18.75" x14ac:dyDescent="0.3">
      <c r="A1" s="34" t="s">
        <v>170</v>
      </c>
      <c r="B1" s="35"/>
      <c r="C1" s="36" t="s">
        <v>132</v>
      </c>
      <c r="D1" s="36" t="s">
        <v>32</v>
      </c>
      <c r="E1" s="36" t="s">
        <v>137</v>
      </c>
      <c r="F1" s="178" t="s">
        <v>128</v>
      </c>
    </row>
    <row r="2" spans="1:6" ht="19.5" thickBot="1" x14ac:dyDescent="0.35">
      <c r="A2" s="175" t="s">
        <v>150</v>
      </c>
      <c r="B2" s="176"/>
      <c r="C2" s="176"/>
      <c r="D2" s="176" t="s">
        <v>133</v>
      </c>
      <c r="E2" s="176"/>
      <c r="F2" s="177" t="s">
        <v>144</v>
      </c>
    </row>
    <row r="3" spans="1:6" ht="31.5" x14ac:dyDescent="0.25">
      <c r="A3" s="180" t="s">
        <v>8</v>
      </c>
      <c r="B3" s="180" t="s">
        <v>9</v>
      </c>
      <c r="C3" s="180" t="s">
        <v>10</v>
      </c>
      <c r="D3" s="180" t="s">
        <v>11</v>
      </c>
      <c r="E3" s="180" t="s">
        <v>12</v>
      </c>
      <c r="F3" s="181" t="s">
        <v>13</v>
      </c>
    </row>
    <row r="4" spans="1:6" ht="15.75" x14ac:dyDescent="0.25">
      <c r="A4" s="45">
        <v>1</v>
      </c>
      <c r="B4" s="20" t="s">
        <v>15</v>
      </c>
      <c r="C4" s="21">
        <v>180</v>
      </c>
      <c r="D4" s="21" t="s">
        <v>14</v>
      </c>
      <c r="E4" s="21"/>
      <c r="F4" s="46">
        <f t="shared" ref="F4:F15" si="0">C4*E4</f>
        <v>0</v>
      </c>
    </row>
    <row r="5" spans="1:6" ht="15.75" x14ac:dyDescent="0.25">
      <c r="A5" s="45">
        <v>2</v>
      </c>
      <c r="B5" s="20" t="s">
        <v>16</v>
      </c>
      <c r="C5" s="21">
        <v>9</v>
      </c>
      <c r="D5" s="21" t="s">
        <v>17</v>
      </c>
      <c r="E5" s="21"/>
      <c r="F5" s="46">
        <f t="shared" si="0"/>
        <v>0</v>
      </c>
    </row>
    <row r="6" spans="1:6" ht="15.75" x14ac:dyDescent="0.25">
      <c r="A6" s="45">
        <v>3</v>
      </c>
      <c r="B6" s="20" t="s">
        <v>23</v>
      </c>
      <c r="C6" s="21">
        <v>16</v>
      </c>
      <c r="D6" s="21" t="s">
        <v>19</v>
      </c>
      <c r="E6" s="21"/>
      <c r="F6" s="46">
        <f t="shared" si="0"/>
        <v>0</v>
      </c>
    </row>
    <row r="7" spans="1:6" ht="31.5" x14ac:dyDescent="0.25">
      <c r="A7" s="45">
        <v>4</v>
      </c>
      <c r="B7" s="20" t="s">
        <v>125</v>
      </c>
      <c r="C7" s="21">
        <v>15</v>
      </c>
      <c r="D7" s="21" t="s">
        <v>19</v>
      </c>
      <c r="E7" s="21"/>
      <c r="F7" s="46">
        <f t="shared" si="0"/>
        <v>0</v>
      </c>
    </row>
    <row r="8" spans="1:6" ht="47.25" customHeight="1" x14ac:dyDescent="0.25">
      <c r="A8" s="45">
        <v>5</v>
      </c>
      <c r="B8" s="20" t="s">
        <v>29</v>
      </c>
      <c r="C8" s="21">
        <v>65</v>
      </c>
      <c r="D8" s="21" t="s">
        <v>17</v>
      </c>
      <c r="E8" s="21"/>
      <c r="F8" s="46">
        <f t="shared" si="0"/>
        <v>0</v>
      </c>
    </row>
    <row r="9" spans="1:6" ht="39" customHeight="1" x14ac:dyDescent="0.25">
      <c r="A9" s="45">
        <v>6</v>
      </c>
      <c r="B9" s="20" t="s">
        <v>28</v>
      </c>
      <c r="C9" s="21">
        <v>25</v>
      </c>
      <c r="D9" s="21" t="s">
        <v>14</v>
      </c>
      <c r="E9" s="21"/>
      <c r="F9" s="46">
        <f t="shared" si="0"/>
        <v>0</v>
      </c>
    </row>
    <row r="10" spans="1:6" ht="31.5" x14ac:dyDescent="0.25">
      <c r="A10" s="45">
        <v>7</v>
      </c>
      <c r="B10" s="20" t="s">
        <v>30</v>
      </c>
      <c r="C10" s="21">
        <v>55</v>
      </c>
      <c r="D10" s="21" t="s">
        <v>17</v>
      </c>
      <c r="E10" s="21"/>
      <c r="F10" s="46">
        <f t="shared" si="0"/>
        <v>0</v>
      </c>
    </row>
    <row r="11" spans="1:6" ht="31.5" x14ac:dyDescent="0.25">
      <c r="A11" s="45">
        <v>8</v>
      </c>
      <c r="B11" s="20" t="s">
        <v>169</v>
      </c>
      <c r="C11" s="21">
        <v>15</v>
      </c>
      <c r="D11" s="21" t="s">
        <v>17</v>
      </c>
      <c r="E11" s="21"/>
      <c r="F11" s="46">
        <f t="shared" si="0"/>
        <v>0</v>
      </c>
    </row>
    <row r="12" spans="1:6" ht="15.75" x14ac:dyDescent="0.25">
      <c r="A12" s="45">
        <v>9</v>
      </c>
      <c r="B12" s="20" t="s">
        <v>134</v>
      </c>
      <c r="C12" s="21">
        <v>4</v>
      </c>
      <c r="D12" s="21" t="s">
        <v>14</v>
      </c>
      <c r="E12" s="21"/>
      <c r="F12" s="46">
        <f t="shared" si="0"/>
        <v>0</v>
      </c>
    </row>
    <row r="13" spans="1:6" ht="15.75" x14ac:dyDescent="0.25">
      <c r="A13" s="45">
        <v>10</v>
      </c>
      <c r="B13" s="20" t="s">
        <v>21</v>
      </c>
      <c r="C13" s="21">
        <v>4</v>
      </c>
      <c r="D13" s="21" t="s">
        <v>18</v>
      </c>
      <c r="E13" s="21"/>
      <c r="F13" s="46">
        <f t="shared" si="0"/>
        <v>0</v>
      </c>
    </row>
    <row r="14" spans="1:6" ht="15.75" x14ac:dyDescent="0.25">
      <c r="A14" s="45">
        <v>11</v>
      </c>
      <c r="B14" s="20" t="s">
        <v>160</v>
      </c>
      <c r="C14" s="21">
        <v>2</v>
      </c>
      <c r="D14" s="6" t="s">
        <v>113</v>
      </c>
      <c r="E14" s="21"/>
      <c r="F14" s="46">
        <f t="shared" si="0"/>
        <v>0</v>
      </c>
    </row>
    <row r="15" spans="1:6" ht="16.5" thickBot="1" x14ac:dyDescent="0.3">
      <c r="A15" s="45">
        <v>12</v>
      </c>
      <c r="B15" s="20" t="s">
        <v>27</v>
      </c>
      <c r="C15" s="21">
        <v>3</v>
      </c>
      <c r="D15" s="6" t="s">
        <v>112</v>
      </c>
      <c r="E15" s="21"/>
      <c r="F15" s="46">
        <f t="shared" si="0"/>
        <v>0</v>
      </c>
    </row>
    <row r="16" spans="1:6" ht="16.5" thickBot="1" x14ac:dyDescent="0.3">
      <c r="A16" s="111"/>
      <c r="B16" s="22"/>
      <c r="C16" s="22"/>
      <c r="D16" s="22"/>
      <c r="E16" s="22" t="s">
        <v>25</v>
      </c>
      <c r="F16" s="40">
        <f>SUM(F4:F15)</f>
        <v>0</v>
      </c>
    </row>
    <row r="17" spans="1:6" ht="16.5" thickBot="1" x14ac:dyDescent="0.3">
      <c r="A17" s="111"/>
      <c r="B17" s="219" t="s">
        <v>173</v>
      </c>
      <c r="C17" s="219"/>
      <c r="D17" s="22"/>
      <c r="E17" s="22" t="s">
        <v>24</v>
      </c>
      <c r="F17" s="40">
        <f>F16*0.27</f>
        <v>0</v>
      </c>
    </row>
    <row r="18" spans="1:6" ht="16.5" thickBot="1" x14ac:dyDescent="0.3">
      <c r="A18" s="114"/>
      <c r="B18" s="115"/>
      <c r="C18" s="112"/>
      <c r="D18" s="112"/>
      <c r="E18" s="112" t="s">
        <v>26</v>
      </c>
      <c r="F18" s="40">
        <f>SUM(F16:F17)</f>
        <v>0</v>
      </c>
    </row>
  </sheetData>
  <mergeCells count="1">
    <mergeCell ref="B17:C1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25" sqref="C25"/>
    </sheetView>
  </sheetViews>
  <sheetFormatPr defaultRowHeight="15" x14ac:dyDescent="0.25"/>
  <cols>
    <col min="1" max="1" width="14.140625" customWidth="1"/>
    <col min="2" max="2" width="68.140625" customWidth="1"/>
    <col min="3" max="3" width="17" customWidth="1"/>
    <col min="4" max="4" width="13.42578125" bestFit="1" customWidth="1"/>
    <col min="5" max="5" width="11.7109375" bestFit="1" customWidth="1"/>
    <col min="6" max="6" width="24.42578125" bestFit="1" customWidth="1"/>
  </cols>
  <sheetData>
    <row r="1" spans="1:6" ht="18.75" x14ac:dyDescent="0.3">
      <c r="A1" s="34" t="s">
        <v>171</v>
      </c>
      <c r="B1" s="35"/>
      <c r="C1" s="36" t="s">
        <v>132</v>
      </c>
      <c r="D1" s="36">
        <v>3.5</v>
      </c>
      <c r="E1" s="36">
        <v>950</v>
      </c>
      <c r="F1" s="113" t="s">
        <v>114</v>
      </c>
    </row>
    <row r="2" spans="1:6" ht="19.5" thickBot="1" x14ac:dyDescent="0.35">
      <c r="A2" s="37" t="s">
        <v>150</v>
      </c>
      <c r="B2" s="38"/>
      <c r="C2" s="38"/>
      <c r="D2" s="38" t="s">
        <v>145</v>
      </c>
      <c r="E2" s="38"/>
      <c r="F2" s="201" t="s">
        <v>144</v>
      </c>
    </row>
    <row r="3" spans="1:6" ht="32.25" thickBot="1" x14ac:dyDescent="0.3">
      <c r="A3" s="191" t="s">
        <v>8</v>
      </c>
      <c r="B3" s="191" t="s">
        <v>9</v>
      </c>
      <c r="C3" s="191" t="s">
        <v>10</v>
      </c>
      <c r="D3" s="191" t="s">
        <v>11</v>
      </c>
      <c r="E3" s="191" t="s">
        <v>12</v>
      </c>
      <c r="F3" s="192" t="s">
        <v>13</v>
      </c>
    </row>
    <row r="4" spans="1:6" ht="15.75" x14ac:dyDescent="0.25">
      <c r="A4" s="193">
        <v>1</v>
      </c>
      <c r="B4" s="194" t="s">
        <v>15</v>
      </c>
      <c r="C4" s="196">
        <v>280</v>
      </c>
      <c r="D4" s="196" t="s">
        <v>14</v>
      </c>
      <c r="E4" s="196"/>
      <c r="F4" s="198">
        <f t="shared" ref="F4:F14" si="0">C4*E4</f>
        <v>0</v>
      </c>
    </row>
    <row r="5" spans="1:6" ht="15.75" x14ac:dyDescent="0.25">
      <c r="A5" s="45">
        <v>2</v>
      </c>
      <c r="B5" s="20" t="s">
        <v>16</v>
      </c>
      <c r="C5" s="197">
        <v>17</v>
      </c>
      <c r="D5" s="197" t="s">
        <v>17</v>
      </c>
      <c r="E5" s="197"/>
      <c r="F5" s="199">
        <f t="shared" si="0"/>
        <v>0</v>
      </c>
    </row>
    <row r="6" spans="1:6" ht="15.75" x14ac:dyDescent="0.25">
      <c r="A6" s="45">
        <v>3</v>
      </c>
      <c r="B6" s="20" t="s">
        <v>142</v>
      </c>
      <c r="C6" s="197">
        <v>40</v>
      </c>
      <c r="D6" s="197" t="s">
        <v>19</v>
      </c>
      <c r="E6" s="197"/>
      <c r="F6" s="199">
        <f t="shared" si="0"/>
        <v>0</v>
      </c>
    </row>
    <row r="7" spans="1:6" ht="31.5" x14ac:dyDescent="0.25">
      <c r="A7" s="45">
        <v>4</v>
      </c>
      <c r="B7" s="20" t="s">
        <v>20</v>
      </c>
      <c r="C7" s="197">
        <v>8</v>
      </c>
      <c r="D7" s="197" t="s">
        <v>19</v>
      </c>
      <c r="E7" s="197"/>
      <c r="F7" s="199">
        <f t="shared" si="0"/>
        <v>0</v>
      </c>
    </row>
    <row r="8" spans="1:6" ht="47.25" x14ac:dyDescent="0.25">
      <c r="A8" s="45">
        <v>5</v>
      </c>
      <c r="B8" s="20" t="s">
        <v>29</v>
      </c>
      <c r="C8" s="197">
        <v>65</v>
      </c>
      <c r="D8" s="197" t="s">
        <v>17</v>
      </c>
      <c r="E8" s="197"/>
      <c r="F8" s="199">
        <f t="shared" si="0"/>
        <v>0</v>
      </c>
    </row>
    <row r="9" spans="1:6" ht="31.5" x14ac:dyDescent="0.25">
      <c r="A9" s="45">
        <v>6</v>
      </c>
      <c r="B9" s="20" t="s">
        <v>28</v>
      </c>
      <c r="C9" s="197">
        <v>45</v>
      </c>
      <c r="D9" s="197" t="s">
        <v>14</v>
      </c>
      <c r="E9" s="197"/>
      <c r="F9" s="199">
        <f t="shared" si="0"/>
        <v>0</v>
      </c>
    </row>
    <row r="10" spans="1:6" ht="15.75" x14ac:dyDescent="0.25">
      <c r="A10" s="45">
        <v>7</v>
      </c>
      <c r="B10" s="20" t="s">
        <v>143</v>
      </c>
      <c r="C10" s="197">
        <v>57</v>
      </c>
      <c r="D10" s="197" t="s">
        <v>17</v>
      </c>
      <c r="E10" s="197"/>
      <c r="F10" s="199">
        <f t="shared" si="0"/>
        <v>0</v>
      </c>
    </row>
    <row r="11" spans="1:6" ht="31.5" x14ac:dyDescent="0.25">
      <c r="A11" s="45">
        <v>8</v>
      </c>
      <c r="B11" s="7" t="s">
        <v>163</v>
      </c>
      <c r="C11" s="197">
        <v>22</v>
      </c>
      <c r="D11" s="197" t="s">
        <v>17</v>
      </c>
      <c r="E11" s="197"/>
      <c r="F11" s="199">
        <f t="shared" si="0"/>
        <v>0</v>
      </c>
    </row>
    <row r="12" spans="1:6" ht="15.75" x14ac:dyDescent="0.25">
      <c r="A12" s="45">
        <v>10</v>
      </c>
      <c r="B12" s="20" t="s">
        <v>21</v>
      </c>
      <c r="C12" s="197">
        <v>5</v>
      </c>
      <c r="D12" s="197" t="s">
        <v>18</v>
      </c>
      <c r="E12" s="197"/>
      <c r="F12" s="199">
        <f t="shared" si="0"/>
        <v>0</v>
      </c>
    </row>
    <row r="13" spans="1:6" ht="15.75" x14ac:dyDescent="0.25">
      <c r="A13" s="45">
        <v>11</v>
      </c>
      <c r="B13" s="20" t="s">
        <v>160</v>
      </c>
      <c r="C13" s="197">
        <v>1</v>
      </c>
      <c r="D13" s="200" t="s">
        <v>113</v>
      </c>
      <c r="E13" s="197"/>
      <c r="F13" s="199">
        <f t="shared" si="0"/>
        <v>0</v>
      </c>
    </row>
    <row r="14" spans="1:6" ht="16.5" thickBot="1" x14ac:dyDescent="0.3">
      <c r="A14" s="45">
        <v>12</v>
      </c>
      <c r="B14" s="20" t="s">
        <v>27</v>
      </c>
      <c r="C14" s="197">
        <v>3</v>
      </c>
      <c r="D14" s="200" t="s">
        <v>112</v>
      </c>
      <c r="E14" s="197"/>
      <c r="F14" s="199">
        <f t="shared" si="0"/>
        <v>0</v>
      </c>
    </row>
    <row r="15" spans="1:6" ht="16.5" thickBot="1" x14ac:dyDescent="0.3">
      <c r="A15" s="111"/>
      <c r="B15" s="22"/>
      <c r="C15" s="22"/>
      <c r="D15" s="22"/>
      <c r="E15" s="22" t="s">
        <v>25</v>
      </c>
      <c r="F15" s="40">
        <f>SUM(F4:F14)</f>
        <v>0</v>
      </c>
    </row>
    <row r="16" spans="1:6" ht="16.5" thickBot="1" x14ac:dyDescent="0.3">
      <c r="A16" s="111"/>
      <c r="B16" s="216" t="s">
        <v>173</v>
      </c>
      <c r="C16" s="216"/>
      <c r="D16" s="22"/>
      <c r="E16" s="22" t="s">
        <v>24</v>
      </c>
      <c r="F16" s="40">
        <f>F15*0.27</f>
        <v>0</v>
      </c>
    </row>
    <row r="17" spans="1:6" ht="16.5" thickBot="1" x14ac:dyDescent="0.3">
      <c r="A17" s="195"/>
      <c r="B17" s="112"/>
      <c r="C17" s="112"/>
      <c r="D17" s="112"/>
      <c r="E17" s="112" t="s">
        <v>26</v>
      </c>
      <c r="F17" s="40">
        <f>SUM(F15:F16)</f>
        <v>0</v>
      </c>
    </row>
  </sheetData>
  <mergeCells count="1">
    <mergeCell ref="B16:C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18"/>
  <sheetViews>
    <sheetView tabSelected="1" view="pageBreakPreview" zoomScaleNormal="100" zoomScaleSheetLayoutView="100" workbookViewId="0">
      <selection activeCell="B26" sqref="B26"/>
    </sheetView>
  </sheetViews>
  <sheetFormatPr defaultRowHeight="15" x14ac:dyDescent="0.25"/>
  <cols>
    <col min="1" max="1" width="9.7109375" customWidth="1"/>
    <col min="2" max="2" width="96.85546875" customWidth="1"/>
    <col min="3" max="3" width="14.28515625" bestFit="1" customWidth="1"/>
    <col min="4" max="4" width="12.7109375" bestFit="1" customWidth="1"/>
    <col min="5" max="5" width="14.85546875" customWidth="1"/>
    <col min="6" max="6" width="20.28515625" customWidth="1"/>
  </cols>
  <sheetData>
    <row r="1" spans="1:9" ht="18.75" x14ac:dyDescent="0.3">
      <c r="A1" s="76" t="s">
        <v>157</v>
      </c>
      <c r="B1" s="77"/>
      <c r="C1" s="78" t="s">
        <v>85</v>
      </c>
      <c r="D1" s="78" t="s">
        <v>84</v>
      </c>
      <c r="E1" s="78" t="s">
        <v>83</v>
      </c>
      <c r="F1" s="74" t="s">
        <v>61</v>
      </c>
    </row>
    <row r="2" spans="1:9" ht="18.75" x14ac:dyDescent="0.3">
      <c r="A2" s="79" t="s">
        <v>150</v>
      </c>
      <c r="B2" s="80"/>
      <c r="C2" s="83" t="s">
        <v>86</v>
      </c>
      <c r="D2" s="80"/>
      <c r="E2" s="82" t="s">
        <v>87</v>
      </c>
      <c r="F2" s="81" t="s">
        <v>62</v>
      </c>
    </row>
    <row r="3" spans="1:9" ht="31.5" x14ac:dyDescent="0.25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</row>
    <row r="4" spans="1:9" ht="15.75" x14ac:dyDescent="0.25">
      <c r="A4" s="10">
        <v>1</v>
      </c>
      <c r="B4" s="7" t="s">
        <v>159</v>
      </c>
      <c r="C4" s="6">
        <v>130</v>
      </c>
      <c r="D4" s="6" t="s">
        <v>14</v>
      </c>
      <c r="E4" s="6"/>
      <c r="F4" s="11">
        <f t="shared" ref="F4" si="0">C4*E4</f>
        <v>0</v>
      </c>
    </row>
    <row r="5" spans="1:9" ht="15.75" x14ac:dyDescent="0.25">
      <c r="A5" s="10">
        <v>2</v>
      </c>
      <c r="B5" s="7" t="s">
        <v>15</v>
      </c>
      <c r="C5" s="6">
        <v>700</v>
      </c>
      <c r="D5" s="6" t="s">
        <v>14</v>
      </c>
      <c r="E5" s="6"/>
      <c r="F5" s="11">
        <f t="shared" ref="F5:F15" si="1">C5*E5</f>
        <v>0</v>
      </c>
    </row>
    <row r="6" spans="1:9" ht="15.75" x14ac:dyDescent="0.25">
      <c r="A6" s="10">
        <v>3</v>
      </c>
      <c r="B6" s="7" t="s">
        <v>16</v>
      </c>
      <c r="C6" s="6">
        <v>45</v>
      </c>
      <c r="D6" s="6" t="s">
        <v>17</v>
      </c>
      <c r="E6" s="6"/>
      <c r="F6" s="11">
        <f t="shared" si="1"/>
        <v>0</v>
      </c>
      <c r="G6" s="53"/>
      <c r="H6" s="54"/>
    </row>
    <row r="7" spans="1:9" ht="15.75" x14ac:dyDescent="0.25">
      <c r="A7" s="10">
        <v>4</v>
      </c>
      <c r="B7" s="7" t="s">
        <v>88</v>
      </c>
      <c r="C7" s="6">
        <v>64</v>
      </c>
      <c r="D7" s="6" t="s">
        <v>19</v>
      </c>
      <c r="E7" s="6"/>
      <c r="F7" s="11">
        <f t="shared" si="1"/>
        <v>0</v>
      </c>
      <c r="G7" s="53"/>
      <c r="H7" s="54"/>
    </row>
    <row r="8" spans="1:9" ht="15.75" x14ac:dyDescent="0.25">
      <c r="A8" s="10">
        <v>5</v>
      </c>
      <c r="B8" s="7" t="s">
        <v>125</v>
      </c>
      <c r="C8" s="6">
        <v>57</v>
      </c>
      <c r="D8" s="6" t="s">
        <v>19</v>
      </c>
      <c r="E8" s="6"/>
      <c r="F8" s="11">
        <f t="shared" si="1"/>
        <v>0</v>
      </c>
      <c r="G8" s="53"/>
      <c r="H8" s="54"/>
    </row>
    <row r="9" spans="1:9" ht="33" customHeight="1" x14ac:dyDescent="0.25">
      <c r="A9" s="10">
        <v>6</v>
      </c>
      <c r="B9" s="20" t="s">
        <v>28</v>
      </c>
      <c r="C9" s="21">
        <v>80</v>
      </c>
      <c r="D9" s="21" t="s">
        <v>14</v>
      </c>
      <c r="E9" s="21"/>
      <c r="F9" s="11">
        <f>C9*E9</f>
        <v>0</v>
      </c>
      <c r="G9" s="53"/>
      <c r="H9" s="54"/>
      <c r="I9" s="8"/>
    </row>
    <row r="10" spans="1:9" ht="18.75" customHeight="1" x14ac:dyDescent="0.25">
      <c r="A10" s="10">
        <v>7</v>
      </c>
      <c r="B10" s="7" t="s">
        <v>71</v>
      </c>
      <c r="C10" s="6">
        <v>77</v>
      </c>
      <c r="D10" s="1" t="s">
        <v>17</v>
      </c>
      <c r="E10" s="6"/>
      <c r="F10" s="11">
        <f>C10*E10</f>
        <v>0</v>
      </c>
    </row>
    <row r="11" spans="1:9" ht="31.5" x14ac:dyDescent="0.25">
      <c r="A11" s="10">
        <v>8</v>
      </c>
      <c r="B11" s="7" t="s">
        <v>66</v>
      </c>
      <c r="C11" s="6">
        <v>103</v>
      </c>
      <c r="D11" s="6" t="s">
        <v>17</v>
      </c>
      <c r="E11" s="6"/>
      <c r="F11" s="11">
        <f t="shared" si="1"/>
        <v>0</v>
      </c>
    </row>
    <row r="12" spans="1:9" ht="17.25" customHeight="1" x14ac:dyDescent="0.25">
      <c r="A12" s="10">
        <v>9</v>
      </c>
      <c r="B12" s="7" t="s">
        <v>82</v>
      </c>
      <c r="C12" s="6">
        <v>85</v>
      </c>
      <c r="D12" s="6" t="s">
        <v>17</v>
      </c>
      <c r="E12" s="6"/>
      <c r="F12" s="11">
        <f t="shared" si="1"/>
        <v>0</v>
      </c>
    </row>
    <row r="13" spans="1:9" ht="15.75" x14ac:dyDescent="0.25">
      <c r="A13" s="10">
        <v>10</v>
      </c>
      <c r="B13" s="7" t="s">
        <v>65</v>
      </c>
      <c r="C13" s="6">
        <v>14</v>
      </c>
      <c r="D13" s="6" t="s">
        <v>18</v>
      </c>
      <c r="E13" s="6"/>
      <c r="F13" s="11">
        <f t="shared" si="1"/>
        <v>0</v>
      </c>
    </row>
    <row r="14" spans="1:9" ht="15.75" x14ac:dyDescent="0.25">
      <c r="A14" s="10">
        <v>11</v>
      </c>
      <c r="B14" s="7" t="s">
        <v>160</v>
      </c>
      <c r="C14" s="6">
        <v>3</v>
      </c>
      <c r="D14" s="6" t="s">
        <v>113</v>
      </c>
      <c r="E14" s="6"/>
      <c r="F14" s="11">
        <f t="shared" si="1"/>
        <v>0</v>
      </c>
    </row>
    <row r="15" spans="1:9" ht="16.5" thickBot="1" x14ac:dyDescent="0.3">
      <c r="A15" s="10">
        <v>12</v>
      </c>
      <c r="B15" s="7" t="s">
        <v>27</v>
      </c>
      <c r="C15" s="6">
        <v>7</v>
      </c>
      <c r="D15" s="6" t="s">
        <v>112</v>
      </c>
      <c r="E15" s="6"/>
      <c r="F15" s="11">
        <f t="shared" si="1"/>
        <v>0</v>
      </c>
    </row>
    <row r="16" spans="1:9" ht="16.5" thickBot="1" x14ac:dyDescent="0.3">
      <c r="A16" s="12"/>
      <c r="B16" s="4"/>
      <c r="C16" s="4"/>
      <c r="D16" s="4"/>
      <c r="E16" s="4" t="s">
        <v>25</v>
      </c>
      <c r="F16" s="147">
        <f>SUM(F5:F15)</f>
        <v>0</v>
      </c>
    </row>
    <row r="17" spans="1:6" ht="16.5" thickBot="1" x14ac:dyDescent="0.3">
      <c r="A17" s="12"/>
      <c r="B17" s="55" t="s">
        <v>173</v>
      </c>
      <c r="C17" s="4"/>
      <c r="D17" s="4"/>
      <c r="E17" s="4" t="s">
        <v>24</v>
      </c>
      <c r="F17" s="147">
        <f>F16*0.27</f>
        <v>0</v>
      </c>
    </row>
    <row r="18" spans="1:6" ht="16.5" thickBot="1" x14ac:dyDescent="0.3">
      <c r="A18" s="110"/>
      <c r="B18" s="51"/>
      <c r="C18" s="4"/>
      <c r="D18" s="4"/>
      <c r="E18" s="22" t="s">
        <v>26</v>
      </c>
      <c r="F18" s="147">
        <f>SUM(F16:F17)</f>
        <v>0</v>
      </c>
    </row>
  </sheetData>
  <pageMargins left="0.7" right="0.7" top="0.75" bottom="0.75" header="0.3" footer="0.3"/>
  <pageSetup paperSize="9" scale="77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17"/>
  <sheetViews>
    <sheetView zoomScaleNormal="100" workbookViewId="0">
      <selection activeCell="B16" sqref="B16"/>
    </sheetView>
  </sheetViews>
  <sheetFormatPr defaultRowHeight="15" x14ac:dyDescent="0.25"/>
  <cols>
    <col min="1" max="1" width="14.42578125" customWidth="1"/>
    <col min="2" max="2" width="87.7109375" customWidth="1"/>
    <col min="3" max="3" width="16" customWidth="1"/>
    <col min="4" max="4" width="14.28515625" customWidth="1"/>
    <col min="5" max="5" width="16.7109375" customWidth="1"/>
    <col min="6" max="6" width="18.28515625" bestFit="1" customWidth="1"/>
  </cols>
  <sheetData>
    <row r="1" spans="1:6" ht="18.75" x14ac:dyDescent="0.3">
      <c r="A1" s="15" t="s">
        <v>72</v>
      </c>
      <c r="B1" s="16"/>
      <c r="C1" s="17" t="s">
        <v>74</v>
      </c>
      <c r="D1" s="17" t="s">
        <v>32</v>
      </c>
      <c r="E1" s="17" t="s">
        <v>75</v>
      </c>
      <c r="F1" s="113" t="s">
        <v>61</v>
      </c>
    </row>
    <row r="2" spans="1:6" ht="18.75" x14ac:dyDescent="0.3">
      <c r="A2" s="18" t="s">
        <v>150</v>
      </c>
      <c r="B2" s="19"/>
      <c r="C2" s="19"/>
      <c r="D2" s="19"/>
      <c r="E2" s="19"/>
      <c r="F2" s="116" t="s">
        <v>116</v>
      </c>
    </row>
    <row r="3" spans="1:6" ht="15.75" x14ac:dyDescent="0.25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104" t="s">
        <v>13</v>
      </c>
    </row>
    <row r="4" spans="1:6" ht="15.75" x14ac:dyDescent="0.25">
      <c r="A4" s="10">
        <v>1</v>
      </c>
      <c r="B4" s="7" t="s">
        <v>15</v>
      </c>
      <c r="C4" s="6">
        <v>200</v>
      </c>
      <c r="D4" s="6" t="s">
        <v>14</v>
      </c>
      <c r="E4" s="6"/>
      <c r="F4" s="11">
        <f t="shared" ref="F4:F14" si="0">C4*E4</f>
        <v>0</v>
      </c>
    </row>
    <row r="5" spans="1:6" ht="15.75" x14ac:dyDescent="0.25">
      <c r="A5" s="10">
        <v>2</v>
      </c>
      <c r="B5" s="7" t="s">
        <v>16</v>
      </c>
      <c r="C5" s="6">
        <v>10</v>
      </c>
      <c r="D5" s="6" t="s">
        <v>17</v>
      </c>
      <c r="E5" s="6"/>
      <c r="F5" s="11">
        <f t="shared" si="0"/>
        <v>0</v>
      </c>
    </row>
    <row r="6" spans="1:6" ht="15.75" x14ac:dyDescent="0.25">
      <c r="A6" s="10">
        <v>3</v>
      </c>
      <c r="B6" s="7" t="s">
        <v>23</v>
      </c>
      <c r="C6" s="6">
        <v>24</v>
      </c>
      <c r="D6" s="6" t="s">
        <v>19</v>
      </c>
      <c r="E6" s="6"/>
      <c r="F6" s="11">
        <f t="shared" si="0"/>
        <v>0</v>
      </c>
    </row>
    <row r="7" spans="1:6" ht="15.75" x14ac:dyDescent="0.25">
      <c r="A7" s="10">
        <v>4</v>
      </c>
      <c r="B7" s="7" t="s">
        <v>125</v>
      </c>
      <c r="C7" s="6">
        <v>16</v>
      </c>
      <c r="D7" s="6" t="s">
        <v>19</v>
      </c>
      <c r="E7" s="6"/>
      <c r="F7" s="11">
        <f t="shared" si="0"/>
        <v>0</v>
      </c>
    </row>
    <row r="8" spans="1:6" ht="47.25" x14ac:dyDescent="0.25">
      <c r="A8" s="10">
        <v>5</v>
      </c>
      <c r="B8" s="7" t="s">
        <v>29</v>
      </c>
      <c r="C8" s="6">
        <v>32</v>
      </c>
      <c r="D8" s="6" t="s">
        <v>17</v>
      </c>
      <c r="E8" s="6"/>
      <c r="F8" s="11">
        <f t="shared" si="0"/>
        <v>0</v>
      </c>
    </row>
    <row r="9" spans="1:6" ht="31.5" x14ac:dyDescent="0.25">
      <c r="A9" s="10">
        <v>6</v>
      </c>
      <c r="B9" s="20" t="s">
        <v>73</v>
      </c>
      <c r="C9" s="21">
        <v>40</v>
      </c>
      <c r="D9" s="21" t="s">
        <v>14</v>
      </c>
      <c r="E9" s="21"/>
      <c r="F9" s="11">
        <f t="shared" si="0"/>
        <v>0</v>
      </c>
    </row>
    <row r="10" spans="1:6" ht="18.75" customHeight="1" x14ac:dyDescent="0.25">
      <c r="A10" s="10">
        <v>7</v>
      </c>
      <c r="B10" s="7" t="s">
        <v>30</v>
      </c>
      <c r="C10" s="6">
        <v>27</v>
      </c>
      <c r="D10" s="6" t="s">
        <v>17</v>
      </c>
      <c r="E10" s="6"/>
      <c r="F10" s="11">
        <f t="shared" si="0"/>
        <v>0</v>
      </c>
    </row>
    <row r="11" spans="1:6" ht="31.5" x14ac:dyDescent="0.25">
      <c r="A11" s="10">
        <v>8</v>
      </c>
      <c r="B11" s="7" t="s">
        <v>82</v>
      </c>
      <c r="C11" s="6">
        <v>20</v>
      </c>
      <c r="D11" s="6" t="s">
        <v>17</v>
      </c>
      <c r="E11" s="6"/>
      <c r="F11" s="11">
        <f t="shared" si="0"/>
        <v>0</v>
      </c>
    </row>
    <row r="12" spans="1:6" ht="15.75" x14ac:dyDescent="0.25">
      <c r="A12" s="10">
        <v>9</v>
      </c>
      <c r="B12" s="7" t="s">
        <v>21</v>
      </c>
      <c r="C12" s="6">
        <v>4</v>
      </c>
      <c r="D12" s="6" t="s">
        <v>18</v>
      </c>
      <c r="E12" s="6"/>
      <c r="F12" s="11">
        <f t="shared" si="0"/>
        <v>0</v>
      </c>
    </row>
    <row r="13" spans="1:6" ht="15.75" x14ac:dyDescent="0.25">
      <c r="A13" s="10">
        <v>10</v>
      </c>
      <c r="B13" s="7" t="s">
        <v>160</v>
      </c>
      <c r="C13" s="6">
        <v>1</v>
      </c>
      <c r="D13" s="6" t="s">
        <v>113</v>
      </c>
      <c r="E13" s="6"/>
      <c r="F13" s="11">
        <f t="shared" si="0"/>
        <v>0</v>
      </c>
    </row>
    <row r="14" spans="1:6" ht="16.5" thickBot="1" x14ac:dyDescent="0.3">
      <c r="A14" s="10">
        <v>11</v>
      </c>
      <c r="B14" s="7" t="s">
        <v>27</v>
      </c>
      <c r="C14" s="6">
        <v>3</v>
      </c>
      <c r="D14" s="6" t="s">
        <v>112</v>
      </c>
      <c r="E14" s="6"/>
      <c r="F14" s="11">
        <f t="shared" si="0"/>
        <v>0</v>
      </c>
    </row>
    <row r="15" spans="1:6" ht="20.25" customHeight="1" thickBot="1" x14ac:dyDescent="0.3">
      <c r="A15" s="12"/>
      <c r="B15" s="4"/>
      <c r="C15" s="4"/>
      <c r="D15" s="4"/>
      <c r="E15" s="4" t="s">
        <v>25</v>
      </c>
      <c r="F15" s="146">
        <f>SUM(F4:F14)</f>
        <v>0</v>
      </c>
    </row>
    <row r="16" spans="1:6" ht="16.5" thickBot="1" x14ac:dyDescent="0.3">
      <c r="A16" s="12"/>
      <c r="B16" s="55" t="s">
        <v>173</v>
      </c>
      <c r="C16" s="4"/>
      <c r="D16" s="4"/>
      <c r="E16" s="4" t="s">
        <v>24</v>
      </c>
      <c r="F16" s="146">
        <f>F15*0.27</f>
        <v>0</v>
      </c>
    </row>
    <row r="17" spans="1:6" ht="16.5" thickBot="1" x14ac:dyDescent="0.3">
      <c r="A17" s="114"/>
      <c r="B17" s="115"/>
      <c r="C17" s="14"/>
      <c r="D17" s="14"/>
      <c r="E17" s="112" t="s">
        <v>26</v>
      </c>
      <c r="F17" s="146">
        <f>SUM(F15:F16)</f>
        <v>0</v>
      </c>
    </row>
  </sheetData>
  <pageMargins left="0.7" right="0.7" top="0.75" bottom="0.75" header="0.3" footer="0.3"/>
  <pageSetup paperSize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23"/>
  <sheetViews>
    <sheetView zoomScaleNormal="100" workbookViewId="0">
      <selection activeCell="B16" sqref="B16"/>
    </sheetView>
  </sheetViews>
  <sheetFormatPr defaultRowHeight="15" x14ac:dyDescent="0.25"/>
  <cols>
    <col min="1" max="1" width="15.85546875" customWidth="1"/>
    <col min="2" max="2" width="102" customWidth="1"/>
    <col min="3" max="3" width="19.28515625" customWidth="1"/>
    <col min="4" max="4" width="13" customWidth="1"/>
    <col min="5" max="5" width="16.28515625" customWidth="1"/>
    <col min="6" max="6" width="17" bestFit="1" customWidth="1"/>
  </cols>
  <sheetData>
    <row r="1" spans="1:6" ht="18.75" x14ac:dyDescent="0.3">
      <c r="A1" s="117" t="s">
        <v>77</v>
      </c>
      <c r="B1" s="118"/>
      <c r="C1" s="119" t="s">
        <v>155</v>
      </c>
      <c r="D1" s="119" t="s">
        <v>78</v>
      </c>
      <c r="E1" s="119" t="s">
        <v>79</v>
      </c>
      <c r="F1" s="113" t="s">
        <v>61</v>
      </c>
    </row>
    <row r="2" spans="1:6" ht="18.75" x14ac:dyDescent="0.3">
      <c r="A2" s="120" t="s">
        <v>150</v>
      </c>
      <c r="B2" s="75"/>
      <c r="C2" s="75"/>
      <c r="D2" s="75"/>
      <c r="E2" s="75"/>
      <c r="F2" s="121" t="s">
        <v>62</v>
      </c>
    </row>
    <row r="3" spans="1:6" ht="15.75" x14ac:dyDescent="0.25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104" t="s">
        <v>13</v>
      </c>
    </row>
    <row r="4" spans="1:6" ht="15.75" x14ac:dyDescent="0.25">
      <c r="A4" s="10">
        <v>1</v>
      </c>
      <c r="B4" s="7" t="s">
        <v>15</v>
      </c>
      <c r="C4" s="6">
        <v>400</v>
      </c>
      <c r="D4" s="6" t="s">
        <v>14</v>
      </c>
      <c r="E4" s="6"/>
      <c r="F4" s="11">
        <f t="shared" ref="F4:F14" si="0">C4*E4</f>
        <v>0</v>
      </c>
    </row>
    <row r="5" spans="1:6" ht="15.75" x14ac:dyDescent="0.25">
      <c r="A5" s="10">
        <v>2</v>
      </c>
      <c r="B5" s="7" t="s">
        <v>16</v>
      </c>
      <c r="C5" s="6">
        <v>30</v>
      </c>
      <c r="D5" s="6" t="s">
        <v>17</v>
      </c>
      <c r="E5" s="6"/>
      <c r="F5" s="11">
        <f t="shared" si="0"/>
        <v>0</v>
      </c>
    </row>
    <row r="6" spans="1:6" ht="15.75" x14ac:dyDescent="0.25">
      <c r="A6" s="10">
        <v>3</v>
      </c>
      <c r="B6" s="7" t="s">
        <v>63</v>
      </c>
      <c r="C6" s="6">
        <v>12</v>
      </c>
      <c r="D6" s="6" t="s">
        <v>19</v>
      </c>
      <c r="E6" s="6"/>
      <c r="F6" s="11">
        <f t="shared" si="0"/>
        <v>0</v>
      </c>
    </row>
    <row r="7" spans="1:6" ht="15.75" x14ac:dyDescent="0.25">
      <c r="A7" s="10">
        <v>4</v>
      </c>
      <c r="B7" s="7" t="s">
        <v>125</v>
      </c>
      <c r="C7" s="6">
        <v>12</v>
      </c>
      <c r="D7" s="6" t="s">
        <v>19</v>
      </c>
      <c r="E7" s="6"/>
      <c r="F7" s="11">
        <f t="shared" si="0"/>
        <v>0</v>
      </c>
    </row>
    <row r="8" spans="1:6" ht="31.5" x14ac:dyDescent="0.25">
      <c r="A8" s="10">
        <v>5</v>
      </c>
      <c r="B8" s="20" t="s">
        <v>28</v>
      </c>
      <c r="C8" s="21">
        <v>50</v>
      </c>
      <c r="D8" s="21" t="s">
        <v>14</v>
      </c>
      <c r="E8" s="21"/>
      <c r="F8" s="11">
        <f>C8*E8</f>
        <v>0</v>
      </c>
    </row>
    <row r="9" spans="1:6" ht="15.75" x14ac:dyDescent="0.25">
      <c r="A9" s="10">
        <v>6</v>
      </c>
      <c r="B9" s="7" t="s">
        <v>71</v>
      </c>
      <c r="C9" s="6">
        <v>30</v>
      </c>
      <c r="D9" s="1" t="s">
        <v>17</v>
      </c>
      <c r="E9" s="6"/>
      <c r="F9" s="11">
        <f>C9*E9</f>
        <v>0</v>
      </c>
    </row>
    <row r="10" spans="1:6" ht="31.5" x14ac:dyDescent="0.25">
      <c r="A10" s="10">
        <v>7</v>
      </c>
      <c r="B10" s="7" t="s">
        <v>66</v>
      </c>
      <c r="C10" s="6">
        <v>40</v>
      </c>
      <c r="D10" s="6" t="s">
        <v>17</v>
      </c>
      <c r="E10" s="6"/>
      <c r="F10" s="11">
        <f t="shared" si="0"/>
        <v>0</v>
      </c>
    </row>
    <row r="11" spans="1:6" ht="18" customHeight="1" x14ac:dyDescent="0.25">
      <c r="A11" s="10">
        <v>8</v>
      </c>
      <c r="B11" s="7" t="s">
        <v>161</v>
      </c>
      <c r="C11" s="6">
        <v>30</v>
      </c>
      <c r="D11" s="6" t="s">
        <v>17</v>
      </c>
      <c r="E11" s="6"/>
      <c r="F11" s="11">
        <f t="shared" si="0"/>
        <v>0</v>
      </c>
    </row>
    <row r="12" spans="1:6" ht="15.75" x14ac:dyDescent="0.25">
      <c r="A12" s="10">
        <v>9</v>
      </c>
      <c r="B12" s="7" t="s">
        <v>65</v>
      </c>
      <c r="C12" s="6">
        <v>5</v>
      </c>
      <c r="D12" s="6" t="s">
        <v>18</v>
      </c>
      <c r="E12" s="6"/>
      <c r="F12" s="11">
        <f t="shared" si="0"/>
        <v>0</v>
      </c>
    </row>
    <row r="13" spans="1:6" ht="15.75" x14ac:dyDescent="0.25">
      <c r="A13" s="10">
        <v>10</v>
      </c>
      <c r="B13" s="7" t="s">
        <v>160</v>
      </c>
      <c r="C13" s="6">
        <v>2</v>
      </c>
      <c r="D13" s="6" t="s">
        <v>113</v>
      </c>
      <c r="E13" s="6"/>
      <c r="F13" s="11">
        <f t="shared" si="0"/>
        <v>0</v>
      </c>
    </row>
    <row r="14" spans="1:6" ht="16.5" thickBot="1" x14ac:dyDescent="0.3">
      <c r="A14" s="10">
        <v>11</v>
      </c>
      <c r="B14" s="7" t="s">
        <v>27</v>
      </c>
      <c r="C14" s="6">
        <v>4</v>
      </c>
      <c r="D14" s="6" t="s">
        <v>112</v>
      </c>
      <c r="E14" s="6"/>
      <c r="F14" s="11">
        <f t="shared" si="0"/>
        <v>0</v>
      </c>
    </row>
    <row r="15" spans="1:6" ht="16.5" thickBot="1" x14ac:dyDescent="0.3">
      <c r="A15" s="12"/>
      <c r="B15" s="4"/>
      <c r="C15" s="4"/>
      <c r="D15" s="4"/>
      <c r="E15" s="4" t="s">
        <v>25</v>
      </c>
      <c r="F15" s="24">
        <f>SUM(F4:F14)</f>
        <v>0</v>
      </c>
    </row>
    <row r="16" spans="1:6" ht="16.5" thickBot="1" x14ac:dyDescent="0.3">
      <c r="A16" s="12"/>
      <c r="B16" s="55" t="s">
        <v>173</v>
      </c>
      <c r="C16" s="4"/>
      <c r="D16" s="4"/>
      <c r="E16" s="4" t="s">
        <v>24</v>
      </c>
      <c r="F16" s="24">
        <f>F15*0.27</f>
        <v>0</v>
      </c>
    </row>
    <row r="17" spans="1:6" ht="16.5" thickBot="1" x14ac:dyDescent="0.3">
      <c r="A17" s="114"/>
      <c r="B17" s="115"/>
      <c r="C17" s="14"/>
      <c r="D17" s="14"/>
      <c r="E17" s="112" t="s">
        <v>26</v>
      </c>
      <c r="F17" s="24">
        <f>SUM(F15:F16)</f>
        <v>0</v>
      </c>
    </row>
    <row r="19" spans="1:6" x14ac:dyDescent="0.25">
      <c r="A19" s="4"/>
      <c r="B19" s="4"/>
      <c r="C19" s="4"/>
      <c r="D19" s="4"/>
      <c r="E19" s="4"/>
      <c r="F19" s="4"/>
    </row>
    <row r="20" spans="1:6" ht="15.75" x14ac:dyDescent="0.25">
      <c r="A20" s="32"/>
      <c r="B20" s="33"/>
      <c r="C20" s="32"/>
      <c r="D20" s="32"/>
      <c r="E20" s="32"/>
      <c r="F20" s="32"/>
    </row>
    <row r="21" spans="1:6" ht="15.75" x14ac:dyDescent="0.25">
      <c r="A21" s="32"/>
      <c r="B21" s="33"/>
      <c r="C21" s="32"/>
      <c r="D21" s="32"/>
      <c r="E21" s="32"/>
      <c r="F21" s="32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33"/>
  <sheetViews>
    <sheetView zoomScaleNormal="100" workbookViewId="0">
      <selection activeCell="B17" sqref="B17:C17"/>
    </sheetView>
  </sheetViews>
  <sheetFormatPr defaultRowHeight="15" x14ac:dyDescent="0.25"/>
  <cols>
    <col min="1" max="1" width="14.7109375" customWidth="1"/>
    <col min="2" max="2" width="76.28515625" customWidth="1"/>
    <col min="3" max="3" width="14.7109375" customWidth="1"/>
    <col min="4" max="4" width="15.28515625" customWidth="1"/>
    <col min="5" max="5" width="12.28515625" bestFit="1" customWidth="1"/>
    <col min="6" max="6" width="16.28515625" customWidth="1"/>
  </cols>
  <sheetData>
    <row r="1" spans="1:6" ht="18.75" x14ac:dyDescent="0.3">
      <c r="A1" s="122" t="s">
        <v>97</v>
      </c>
      <c r="B1" s="123"/>
      <c r="C1" s="124" t="s">
        <v>98</v>
      </c>
      <c r="D1" s="124" t="s">
        <v>99</v>
      </c>
      <c r="E1" s="124" t="s">
        <v>100</v>
      </c>
      <c r="F1" s="113" t="s">
        <v>61</v>
      </c>
    </row>
    <row r="2" spans="1:6" ht="18.75" x14ac:dyDescent="0.3">
      <c r="A2" s="125" t="s">
        <v>150</v>
      </c>
      <c r="B2" s="98"/>
      <c r="C2" s="98"/>
      <c r="D2" s="98"/>
      <c r="E2" s="98"/>
      <c r="F2" s="126" t="s">
        <v>62</v>
      </c>
    </row>
    <row r="3" spans="1:6" ht="15.75" x14ac:dyDescent="0.25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104" t="s">
        <v>13</v>
      </c>
    </row>
    <row r="4" spans="1:6" ht="31.5" x14ac:dyDescent="0.25">
      <c r="A4" s="10">
        <v>1</v>
      </c>
      <c r="B4" s="7" t="s">
        <v>162</v>
      </c>
      <c r="C4" s="6">
        <v>90</v>
      </c>
      <c r="D4" s="6" t="s">
        <v>14</v>
      </c>
      <c r="E4" s="6"/>
      <c r="F4" s="11">
        <f t="shared" ref="F4" si="0">C4*E4</f>
        <v>0</v>
      </c>
    </row>
    <row r="5" spans="1:6" ht="15.75" x14ac:dyDescent="0.25">
      <c r="A5" s="10">
        <v>2</v>
      </c>
      <c r="B5" s="7" t="s">
        <v>15</v>
      </c>
      <c r="C5" s="6">
        <v>350</v>
      </c>
      <c r="D5" s="6" t="s">
        <v>14</v>
      </c>
      <c r="E5" s="6"/>
      <c r="F5" s="11">
        <f t="shared" ref="F5:F15" si="1">C5*E5</f>
        <v>0</v>
      </c>
    </row>
    <row r="6" spans="1:6" ht="15.75" x14ac:dyDescent="0.25">
      <c r="A6" s="10">
        <v>3</v>
      </c>
      <c r="B6" s="7" t="s">
        <v>16</v>
      </c>
      <c r="C6" s="6">
        <v>25</v>
      </c>
      <c r="D6" s="6" t="s">
        <v>17</v>
      </c>
      <c r="E6" s="6"/>
      <c r="F6" s="11">
        <f t="shared" si="1"/>
        <v>0</v>
      </c>
    </row>
    <row r="7" spans="1:6" ht="15.75" x14ac:dyDescent="0.25">
      <c r="A7" s="10">
        <v>4</v>
      </c>
      <c r="B7" s="7" t="s">
        <v>63</v>
      </c>
      <c r="C7" s="6">
        <v>65</v>
      </c>
      <c r="D7" s="6" t="s">
        <v>19</v>
      </c>
      <c r="E7" s="6"/>
      <c r="F7" s="11">
        <f t="shared" si="1"/>
        <v>0</v>
      </c>
    </row>
    <row r="8" spans="1:6" ht="31.5" x14ac:dyDescent="0.25">
      <c r="A8" s="10">
        <v>5</v>
      </c>
      <c r="B8" s="7" t="s">
        <v>125</v>
      </c>
      <c r="C8" s="6">
        <v>16</v>
      </c>
      <c r="D8" s="6" t="s">
        <v>19</v>
      </c>
      <c r="E8" s="6"/>
      <c r="F8" s="11">
        <f t="shared" si="1"/>
        <v>0</v>
      </c>
    </row>
    <row r="9" spans="1:6" ht="31.5" x14ac:dyDescent="0.25">
      <c r="A9" s="10">
        <v>6</v>
      </c>
      <c r="B9" s="20" t="s">
        <v>28</v>
      </c>
      <c r="C9" s="21">
        <v>60</v>
      </c>
      <c r="D9" s="21" t="s">
        <v>14</v>
      </c>
      <c r="E9" s="21"/>
      <c r="F9" s="11">
        <f>C9*E9</f>
        <v>0</v>
      </c>
    </row>
    <row r="10" spans="1:6" ht="31.5" x14ac:dyDescent="0.25">
      <c r="A10" s="10">
        <v>7</v>
      </c>
      <c r="B10" s="7" t="s">
        <v>71</v>
      </c>
      <c r="C10" s="6">
        <v>38</v>
      </c>
      <c r="D10" s="1" t="s">
        <v>17</v>
      </c>
      <c r="E10" s="6"/>
      <c r="F10" s="11">
        <f>C10*E10</f>
        <v>0</v>
      </c>
    </row>
    <row r="11" spans="1:6" ht="31.5" x14ac:dyDescent="0.25">
      <c r="A11" s="10">
        <v>8</v>
      </c>
      <c r="B11" s="7" t="s">
        <v>66</v>
      </c>
      <c r="C11" s="6">
        <v>50</v>
      </c>
      <c r="D11" s="6" t="s">
        <v>17</v>
      </c>
      <c r="E11" s="6"/>
      <c r="F11" s="11">
        <f t="shared" si="1"/>
        <v>0</v>
      </c>
    </row>
    <row r="12" spans="1:6" ht="31.5" x14ac:dyDescent="0.25">
      <c r="A12" s="10">
        <v>9</v>
      </c>
      <c r="B12" s="7" t="s">
        <v>161</v>
      </c>
      <c r="C12" s="6">
        <v>40</v>
      </c>
      <c r="D12" s="6" t="s">
        <v>17</v>
      </c>
      <c r="E12" s="6"/>
      <c r="F12" s="11">
        <f t="shared" si="1"/>
        <v>0</v>
      </c>
    </row>
    <row r="13" spans="1:6" ht="15.75" x14ac:dyDescent="0.25">
      <c r="A13" s="10">
        <v>10</v>
      </c>
      <c r="B13" s="7" t="s">
        <v>65</v>
      </c>
      <c r="C13" s="6">
        <v>7</v>
      </c>
      <c r="D13" s="6" t="s">
        <v>18</v>
      </c>
      <c r="E13" s="6"/>
      <c r="F13" s="11">
        <f t="shared" si="1"/>
        <v>0</v>
      </c>
    </row>
    <row r="14" spans="1:6" ht="15.75" x14ac:dyDescent="0.25">
      <c r="A14" s="10">
        <v>11</v>
      </c>
      <c r="B14" s="7" t="s">
        <v>160</v>
      </c>
      <c r="C14" s="6">
        <v>2</v>
      </c>
      <c r="D14" s="6" t="s">
        <v>113</v>
      </c>
      <c r="E14" s="6"/>
      <c r="F14" s="11">
        <f t="shared" si="1"/>
        <v>0</v>
      </c>
    </row>
    <row r="15" spans="1:6" ht="16.5" thickBot="1" x14ac:dyDescent="0.3">
      <c r="A15" s="10">
        <v>12</v>
      </c>
      <c r="B15" s="7" t="s">
        <v>27</v>
      </c>
      <c r="C15" s="6">
        <v>4</v>
      </c>
      <c r="D15" s="6" t="s">
        <v>112</v>
      </c>
      <c r="E15" s="6"/>
      <c r="F15" s="11">
        <f t="shared" si="1"/>
        <v>0</v>
      </c>
    </row>
    <row r="16" spans="1:6" ht="16.5" thickBot="1" x14ac:dyDescent="0.3">
      <c r="A16" s="12"/>
      <c r="B16" s="4"/>
      <c r="C16" s="4"/>
      <c r="D16" s="4"/>
      <c r="E16" s="4" t="s">
        <v>25</v>
      </c>
      <c r="F16" s="40">
        <f>SUM(F5:F15)</f>
        <v>0</v>
      </c>
    </row>
    <row r="17" spans="1:6" ht="16.5" thickBot="1" x14ac:dyDescent="0.3">
      <c r="A17" s="12"/>
      <c r="B17" s="216" t="s">
        <v>173</v>
      </c>
      <c r="C17" s="216"/>
      <c r="D17" s="4"/>
      <c r="E17" s="4" t="s">
        <v>24</v>
      </c>
      <c r="F17" s="40">
        <f>F16*0.27</f>
        <v>0</v>
      </c>
    </row>
    <row r="18" spans="1:6" ht="16.5" thickBot="1" x14ac:dyDescent="0.3">
      <c r="A18" s="114"/>
      <c r="B18" s="115"/>
      <c r="C18" s="14"/>
      <c r="D18" s="14"/>
      <c r="E18" s="112" t="s">
        <v>26</v>
      </c>
      <c r="F18" s="40">
        <f>SUM(F16:F17)</f>
        <v>0</v>
      </c>
    </row>
    <row r="20" spans="1:6" x14ac:dyDescent="0.25">
      <c r="A20" s="22"/>
      <c r="B20" s="22"/>
    </row>
    <row r="21" spans="1:6" x14ac:dyDescent="0.25">
      <c r="A21" s="97"/>
      <c r="B21" s="22"/>
    </row>
    <row r="22" spans="1:6" x14ac:dyDescent="0.25">
      <c r="A22" s="97"/>
      <c r="B22" s="22"/>
    </row>
    <row r="23" spans="1:6" x14ac:dyDescent="0.25">
      <c r="A23" s="97"/>
      <c r="B23" s="22"/>
    </row>
    <row r="24" spans="1:6" x14ac:dyDescent="0.25">
      <c r="A24" s="97"/>
      <c r="B24" s="22"/>
    </row>
    <row r="25" spans="1:6" x14ac:dyDescent="0.25">
      <c r="A25" s="97"/>
      <c r="B25" s="22"/>
    </row>
    <row r="26" spans="1:6" x14ac:dyDescent="0.25">
      <c r="A26" s="97"/>
      <c r="B26" s="22"/>
    </row>
    <row r="27" spans="1:6" x14ac:dyDescent="0.25">
      <c r="A27" s="97"/>
      <c r="B27" s="22"/>
    </row>
    <row r="28" spans="1:6" x14ac:dyDescent="0.25">
      <c r="A28" s="97"/>
      <c r="B28" s="22"/>
    </row>
    <row r="29" spans="1:6" x14ac:dyDescent="0.25">
      <c r="A29" s="97"/>
      <c r="B29" s="22"/>
    </row>
    <row r="30" spans="1:6" x14ac:dyDescent="0.25">
      <c r="A30" s="97"/>
      <c r="B30" s="22"/>
    </row>
    <row r="31" spans="1:6" x14ac:dyDescent="0.25">
      <c r="A31" s="97"/>
      <c r="B31" s="22"/>
    </row>
    <row r="32" spans="1:6" x14ac:dyDescent="0.25">
      <c r="A32" s="97"/>
      <c r="B32" s="22"/>
    </row>
    <row r="33" spans="1:2" x14ac:dyDescent="0.25">
      <c r="A33" s="22"/>
      <c r="B33" s="22"/>
    </row>
  </sheetData>
  <mergeCells count="1">
    <mergeCell ref="B17:C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7"/>
  <sheetViews>
    <sheetView workbookViewId="0">
      <selection activeCell="E4" sqref="E4:E14"/>
    </sheetView>
  </sheetViews>
  <sheetFormatPr defaultRowHeight="15" x14ac:dyDescent="0.25"/>
  <cols>
    <col min="1" max="1" width="15.42578125" customWidth="1"/>
    <col min="2" max="2" width="84.7109375" customWidth="1"/>
    <col min="3" max="3" width="14.85546875" customWidth="1"/>
    <col min="4" max="4" width="13.5703125" customWidth="1"/>
    <col min="5" max="5" width="14.140625" customWidth="1"/>
    <col min="6" max="6" width="24.42578125" bestFit="1" customWidth="1"/>
  </cols>
  <sheetData>
    <row r="1" spans="1:6" ht="18.75" x14ac:dyDescent="0.3">
      <c r="A1" s="25" t="s">
        <v>115</v>
      </c>
      <c r="B1" s="26"/>
      <c r="C1" s="27">
        <v>375</v>
      </c>
      <c r="D1" s="27" t="s">
        <v>81</v>
      </c>
      <c r="E1" s="27" t="s">
        <v>80</v>
      </c>
      <c r="F1" s="113" t="s">
        <v>114</v>
      </c>
    </row>
    <row r="2" spans="1:6" ht="18.75" x14ac:dyDescent="0.3">
      <c r="A2" s="28" t="s">
        <v>150</v>
      </c>
      <c r="B2" s="29"/>
      <c r="C2" s="29"/>
      <c r="D2" s="29"/>
      <c r="E2" s="29"/>
      <c r="F2" s="149" t="s">
        <v>62</v>
      </c>
    </row>
    <row r="3" spans="1:6" ht="15.75" x14ac:dyDescent="0.25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104" t="s">
        <v>13</v>
      </c>
    </row>
    <row r="4" spans="1:6" ht="15.75" x14ac:dyDescent="0.25">
      <c r="A4" s="10">
        <v>1</v>
      </c>
      <c r="B4" s="7" t="s">
        <v>15</v>
      </c>
      <c r="C4" s="6">
        <v>750</v>
      </c>
      <c r="D4" s="6" t="s">
        <v>14</v>
      </c>
      <c r="E4" s="6"/>
      <c r="F4" s="11">
        <f t="shared" ref="F4:F14" si="0">C4*E4</f>
        <v>0</v>
      </c>
    </row>
    <row r="5" spans="1:6" ht="15.75" x14ac:dyDescent="0.25">
      <c r="A5" s="10">
        <v>2</v>
      </c>
      <c r="B5" s="7" t="s">
        <v>16</v>
      </c>
      <c r="C5" s="6">
        <v>50</v>
      </c>
      <c r="D5" s="6" t="s">
        <v>17</v>
      </c>
      <c r="E5" s="6"/>
      <c r="F5" s="11">
        <f t="shared" si="0"/>
        <v>0</v>
      </c>
    </row>
    <row r="6" spans="1:6" ht="15.75" x14ac:dyDescent="0.25">
      <c r="A6" s="10">
        <v>3</v>
      </c>
      <c r="B6" s="7" t="s">
        <v>125</v>
      </c>
      <c r="C6" s="6">
        <v>45</v>
      </c>
      <c r="D6" s="6" t="s">
        <v>19</v>
      </c>
      <c r="E6" s="6"/>
      <c r="F6" s="11">
        <f t="shared" si="0"/>
        <v>0</v>
      </c>
    </row>
    <row r="7" spans="1:6" ht="47.25" x14ac:dyDescent="0.25">
      <c r="A7" s="10">
        <v>4</v>
      </c>
      <c r="B7" s="7" t="s">
        <v>29</v>
      </c>
      <c r="C7" s="6">
        <v>120</v>
      </c>
      <c r="D7" s="6" t="s">
        <v>17</v>
      </c>
      <c r="E7" s="6"/>
      <c r="F7" s="11">
        <f t="shared" si="0"/>
        <v>0</v>
      </c>
    </row>
    <row r="8" spans="1:6" ht="31.5" x14ac:dyDescent="0.25">
      <c r="A8" s="10">
        <v>5</v>
      </c>
      <c r="B8" s="20" t="s">
        <v>73</v>
      </c>
      <c r="C8" s="21">
        <v>120</v>
      </c>
      <c r="D8" s="21" t="s">
        <v>14</v>
      </c>
      <c r="E8" s="21"/>
      <c r="F8" s="11">
        <f t="shared" si="0"/>
        <v>0</v>
      </c>
    </row>
    <row r="9" spans="1:6" ht="31.5" x14ac:dyDescent="0.25">
      <c r="A9" s="10">
        <v>6</v>
      </c>
      <c r="B9" s="7" t="s">
        <v>71</v>
      </c>
      <c r="C9" s="6">
        <v>52</v>
      </c>
      <c r="D9" s="6" t="s">
        <v>17</v>
      </c>
      <c r="E9" s="6"/>
      <c r="F9" s="11">
        <f t="shared" si="0"/>
        <v>0</v>
      </c>
    </row>
    <row r="10" spans="1:6" ht="31.5" x14ac:dyDescent="0.25">
      <c r="A10" s="10">
        <v>7</v>
      </c>
      <c r="B10" s="7" t="s">
        <v>66</v>
      </c>
      <c r="C10" s="21">
        <v>70</v>
      </c>
      <c r="D10" s="21" t="s">
        <v>17</v>
      </c>
      <c r="E10" s="6"/>
      <c r="F10" s="46">
        <f t="shared" si="0"/>
        <v>0</v>
      </c>
    </row>
    <row r="11" spans="1:6" ht="31.5" x14ac:dyDescent="0.25">
      <c r="A11" s="10">
        <v>8</v>
      </c>
      <c r="B11" s="7" t="s">
        <v>163</v>
      </c>
      <c r="C11" s="6">
        <v>50</v>
      </c>
      <c r="D11" s="6" t="s">
        <v>17</v>
      </c>
      <c r="E11" s="6"/>
      <c r="F11" s="11">
        <f t="shared" si="0"/>
        <v>0</v>
      </c>
    </row>
    <row r="12" spans="1:6" ht="15.75" x14ac:dyDescent="0.25">
      <c r="A12" s="10">
        <v>9</v>
      </c>
      <c r="B12" s="7" t="s">
        <v>21</v>
      </c>
      <c r="C12" s="6">
        <v>4</v>
      </c>
      <c r="D12" s="6" t="s">
        <v>18</v>
      </c>
      <c r="E12" s="6"/>
      <c r="F12" s="11">
        <f t="shared" si="0"/>
        <v>0</v>
      </c>
    </row>
    <row r="13" spans="1:6" ht="15.75" x14ac:dyDescent="0.25">
      <c r="A13" s="10">
        <v>10</v>
      </c>
      <c r="B13" s="7" t="s">
        <v>160</v>
      </c>
      <c r="C13" s="6">
        <v>2</v>
      </c>
      <c r="D13" s="6" t="s">
        <v>113</v>
      </c>
      <c r="E13" s="6"/>
      <c r="F13" s="11">
        <f t="shared" si="0"/>
        <v>0</v>
      </c>
    </row>
    <row r="14" spans="1:6" ht="16.5" thickBot="1" x14ac:dyDescent="0.3">
      <c r="A14" s="10">
        <v>11</v>
      </c>
      <c r="B14" s="7" t="s">
        <v>27</v>
      </c>
      <c r="C14" s="6">
        <v>3</v>
      </c>
      <c r="D14" s="6" t="s">
        <v>112</v>
      </c>
      <c r="E14" s="6"/>
      <c r="F14" s="11">
        <f t="shared" si="0"/>
        <v>0</v>
      </c>
    </row>
    <row r="15" spans="1:6" ht="16.5" thickBot="1" x14ac:dyDescent="0.3">
      <c r="A15" s="12"/>
      <c r="B15" s="4"/>
      <c r="C15" s="4"/>
      <c r="D15" s="4"/>
      <c r="E15" s="4" t="s">
        <v>25</v>
      </c>
      <c r="F15" s="145">
        <f>SUM(F4:F14)</f>
        <v>0</v>
      </c>
    </row>
    <row r="16" spans="1:6" ht="32.25" thickBot="1" x14ac:dyDescent="0.3">
      <c r="A16" s="12"/>
      <c r="B16" s="55" t="s">
        <v>173</v>
      </c>
      <c r="C16" s="4"/>
      <c r="D16" s="4"/>
      <c r="E16" s="4" t="s">
        <v>24</v>
      </c>
      <c r="F16" s="145">
        <f>F15*0.27</f>
        <v>0</v>
      </c>
    </row>
    <row r="17" spans="1:6" ht="16.5" thickBot="1" x14ac:dyDescent="0.3">
      <c r="A17" s="114"/>
      <c r="B17" s="115"/>
      <c r="C17" s="14"/>
      <c r="D17" s="14"/>
      <c r="E17" s="112" t="s">
        <v>26</v>
      </c>
      <c r="F17" s="145">
        <f>SUM(F15:F16)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37"/>
  <sheetViews>
    <sheetView zoomScaleNormal="100" workbookViewId="0">
      <selection activeCell="E4" sqref="E4:E14"/>
    </sheetView>
  </sheetViews>
  <sheetFormatPr defaultRowHeight="15" x14ac:dyDescent="0.25"/>
  <cols>
    <col min="1" max="1" width="11.28515625" customWidth="1"/>
    <col min="2" max="2" width="72.7109375" customWidth="1"/>
    <col min="3" max="3" width="15.28515625" customWidth="1"/>
    <col min="4" max="4" width="10.5703125" bestFit="1" customWidth="1"/>
    <col min="5" max="5" width="11.28515625" bestFit="1" customWidth="1"/>
    <col min="6" max="6" width="31.28515625" customWidth="1"/>
  </cols>
  <sheetData>
    <row r="1" spans="1:6" ht="18.75" x14ac:dyDescent="0.3">
      <c r="A1" s="122" t="s">
        <v>164</v>
      </c>
      <c r="B1" s="123"/>
      <c r="C1" s="124" t="s">
        <v>101</v>
      </c>
      <c r="D1" s="124" t="s">
        <v>102</v>
      </c>
      <c r="E1" s="124" t="s">
        <v>103</v>
      </c>
      <c r="F1" s="113" t="s">
        <v>114</v>
      </c>
    </row>
    <row r="2" spans="1:6" ht="18.75" x14ac:dyDescent="0.3">
      <c r="A2" s="125" t="s">
        <v>151</v>
      </c>
      <c r="B2" s="98"/>
      <c r="C2" s="98"/>
      <c r="D2" s="98"/>
      <c r="E2" s="98"/>
      <c r="F2" s="126" t="s">
        <v>62</v>
      </c>
    </row>
    <row r="3" spans="1:6" ht="31.5" x14ac:dyDescent="0.25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104" t="s">
        <v>13</v>
      </c>
    </row>
    <row r="4" spans="1:6" ht="15.75" x14ac:dyDescent="0.25">
      <c r="A4" s="10">
        <v>1</v>
      </c>
      <c r="B4" s="7" t="s">
        <v>15</v>
      </c>
      <c r="C4" s="6">
        <v>350</v>
      </c>
      <c r="D4" s="6" t="s">
        <v>14</v>
      </c>
      <c r="E4" s="6"/>
      <c r="F4" s="11">
        <f t="shared" ref="F4:F14" si="0">C4*E4</f>
        <v>0</v>
      </c>
    </row>
    <row r="5" spans="1:6" ht="15.75" x14ac:dyDescent="0.25">
      <c r="A5" s="10">
        <v>2</v>
      </c>
      <c r="B5" s="7" t="s">
        <v>16</v>
      </c>
      <c r="C5" s="6">
        <v>25</v>
      </c>
      <c r="D5" s="6" t="s">
        <v>17</v>
      </c>
      <c r="E5" s="6"/>
      <c r="F5" s="11">
        <f t="shared" si="0"/>
        <v>0</v>
      </c>
    </row>
    <row r="6" spans="1:6" ht="15.75" x14ac:dyDescent="0.25">
      <c r="A6" s="10">
        <v>3</v>
      </c>
      <c r="B6" s="7" t="s">
        <v>63</v>
      </c>
      <c r="C6" s="6">
        <v>90</v>
      </c>
      <c r="D6" s="6" t="s">
        <v>19</v>
      </c>
      <c r="E6" s="6"/>
      <c r="F6" s="11">
        <f t="shared" si="0"/>
        <v>0</v>
      </c>
    </row>
    <row r="7" spans="1:6" ht="35.25" customHeight="1" x14ac:dyDescent="0.25">
      <c r="A7" s="10">
        <v>4</v>
      </c>
      <c r="B7" s="7" t="s">
        <v>125</v>
      </c>
      <c r="C7" s="6">
        <v>5</v>
      </c>
      <c r="D7" s="6" t="s">
        <v>19</v>
      </c>
      <c r="E7" s="6"/>
      <c r="F7" s="11">
        <f t="shared" si="0"/>
        <v>0</v>
      </c>
    </row>
    <row r="8" spans="1:6" ht="34.9" customHeight="1" x14ac:dyDescent="0.25">
      <c r="A8" s="10">
        <v>5</v>
      </c>
      <c r="B8" s="20" t="s">
        <v>28</v>
      </c>
      <c r="C8" s="21">
        <v>200</v>
      </c>
      <c r="D8" s="21" t="s">
        <v>14</v>
      </c>
      <c r="E8" s="21"/>
      <c r="F8" s="11">
        <f>C8*E8</f>
        <v>0</v>
      </c>
    </row>
    <row r="9" spans="1:6" ht="31.5" x14ac:dyDescent="0.25">
      <c r="A9" s="10">
        <v>6</v>
      </c>
      <c r="B9" s="7" t="s">
        <v>71</v>
      </c>
      <c r="C9" s="6">
        <v>40</v>
      </c>
      <c r="D9" s="1" t="s">
        <v>17</v>
      </c>
      <c r="E9" s="6"/>
      <c r="F9" s="11">
        <f>C9*E9</f>
        <v>0</v>
      </c>
    </row>
    <row r="10" spans="1:6" ht="31.5" x14ac:dyDescent="0.25">
      <c r="A10" s="10">
        <v>7</v>
      </c>
      <c r="B10" s="7" t="s">
        <v>66</v>
      </c>
      <c r="C10" s="6">
        <v>55</v>
      </c>
      <c r="D10" s="6" t="s">
        <v>17</v>
      </c>
      <c r="E10" s="6"/>
      <c r="F10" s="11">
        <f t="shared" si="0"/>
        <v>0</v>
      </c>
    </row>
    <row r="11" spans="1:6" ht="31.5" x14ac:dyDescent="0.25">
      <c r="A11" s="10">
        <v>8</v>
      </c>
      <c r="B11" s="7" t="s">
        <v>161</v>
      </c>
      <c r="C11" s="6">
        <v>35</v>
      </c>
      <c r="D11" s="6" t="s">
        <v>17</v>
      </c>
      <c r="E11" s="6"/>
      <c r="F11" s="11">
        <f t="shared" si="0"/>
        <v>0</v>
      </c>
    </row>
    <row r="12" spans="1:6" ht="15.75" x14ac:dyDescent="0.25">
      <c r="A12" s="10">
        <v>9</v>
      </c>
      <c r="B12" s="7" t="s">
        <v>65</v>
      </c>
      <c r="C12" s="6">
        <v>2</v>
      </c>
      <c r="D12" s="6" t="s">
        <v>18</v>
      </c>
      <c r="E12" s="6"/>
      <c r="F12" s="11">
        <f t="shared" si="0"/>
        <v>0</v>
      </c>
    </row>
    <row r="13" spans="1:6" ht="15.75" x14ac:dyDescent="0.25">
      <c r="A13" s="10">
        <v>10</v>
      </c>
      <c r="B13" s="7" t="s">
        <v>22</v>
      </c>
      <c r="C13" s="6">
        <v>2</v>
      </c>
      <c r="D13" s="6" t="s">
        <v>113</v>
      </c>
      <c r="E13" s="6"/>
      <c r="F13" s="11">
        <f t="shared" si="0"/>
        <v>0</v>
      </c>
    </row>
    <row r="14" spans="1:6" ht="16.5" thickBot="1" x14ac:dyDescent="0.3">
      <c r="A14" s="10">
        <v>11</v>
      </c>
      <c r="B14" s="7" t="s">
        <v>27</v>
      </c>
      <c r="C14" s="6">
        <v>2</v>
      </c>
      <c r="D14" s="6" t="s">
        <v>112</v>
      </c>
      <c r="E14" s="6"/>
      <c r="F14" s="11">
        <f t="shared" si="0"/>
        <v>0</v>
      </c>
    </row>
    <row r="15" spans="1:6" ht="16.5" thickBot="1" x14ac:dyDescent="0.3">
      <c r="A15" s="12"/>
      <c r="B15" s="4"/>
      <c r="C15" s="4"/>
      <c r="D15" s="4"/>
      <c r="E15" s="4" t="s">
        <v>25</v>
      </c>
      <c r="F15" s="148">
        <f>SUM(F4:F14)</f>
        <v>0</v>
      </c>
    </row>
    <row r="16" spans="1:6" ht="16.5" thickBot="1" x14ac:dyDescent="0.3">
      <c r="A16" s="12"/>
      <c r="B16" s="216" t="s">
        <v>173</v>
      </c>
      <c r="C16" s="216"/>
      <c r="D16" s="4"/>
      <c r="E16" s="4" t="s">
        <v>24</v>
      </c>
      <c r="F16" s="148">
        <f>F15*0.27</f>
        <v>0</v>
      </c>
    </row>
    <row r="17" spans="1:6" ht="16.5" thickBot="1" x14ac:dyDescent="0.3">
      <c r="A17" s="114"/>
      <c r="B17" s="115"/>
      <c r="C17" s="14"/>
      <c r="D17" s="14"/>
      <c r="E17" s="112" t="s">
        <v>26</v>
      </c>
      <c r="F17" s="148">
        <f>SUM(F15:F16)</f>
        <v>0</v>
      </c>
    </row>
    <row r="18" spans="1:6" ht="18.75" x14ac:dyDescent="0.3">
      <c r="A18" s="44"/>
      <c r="B18" s="44"/>
      <c r="C18" s="44"/>
      <c r="D18" s="44"/>
      <c r="E18" s="44"/>
      <c r="F18" s="44"/>
    </row>
    <row r="19" spans="1:6" ht="15.75" x14ac:dyDescent="0.25">
      <c r="A19" s="101"/>
      <c r="B19" s="101"/>
      <c r="C19" s="101"/>
      <c r="D19" s="101"/>
      <c r="E19" s="101"/>
      <c r="F19" s="101"/>
    </row>
    <row r="20" spans="1:6" ht="15.75" x14ac:dyDescent="0.25">
      <c r="A20" s="99"/>
      <c r="B20" s="55"/>
      <c r="C20" s="99"/>
      <c r="D20" s="99"/>
      <c r="E20" s="99"/>
      <c r="F20" s="99"/>
    </row>
    <row r="21" spans="1:6" ht="15.75" x14ac:dyDescent="0.25">
      <c r="A21" s="99"/>
      <c r="B21" s="55"/>
      <c r="C21" s="99"/>
      <c r="D21" s="99"/>
      <c r="E21" s="99"/>
      <c r="F21" s="99"/>
    </row>
    <row r="22" spans="1:6" ht="15.75" x14ac:dyDescent="0.25">
      <c r="A22" s="99"/>
      <c r="B22" s="55"/>
      <c r="C22" s="99"/>
      <c r="D22" s="99"/>
      <c r="E22" s="99"/>
      <c r="F22" s="99"/>
    </row>
    <row r="23" spans="1:6" ht="15.75" x14ac:dyDescent="0.25">
      <c r="A23" s="99"/>
      <c r="B23" s="55"/>
      <c r="C23" s="99"/>
      <c r="D23" s="99"/>
      <c r="E23" s="99"/>
      <c r="F23" s="99"/>
    </row>
    <row r="24" spans="1:6" ht="46.9" customHeight="1" x14ac:dyDescent="0.25">
      <c r="A24" s="99"/>
      <c r="B24" s="55"/>
      <c r="C24" s="99"/>
      <c r="D24" s="99"/>
      <c r="E24" s="99"/>
      <c r="F24" s="99"/>
    </row>
    <row r="25" spans="1:6" ht="31.15" customHeight="1" x14ac:dyDescent="0.25">
      <c r="A25" s="99"/>
      <c r="B25" s="55"/>
      <c r="C25" s="99"/>
      <c r="D25" s="99"/>
      <c r="E25" s="99"/>
      <c r="F25" s="99"/>
    </row>
    <row r="26" spans="1:6" ht="15.75" x14ac:dyDescent="0.25">
      <c r="A26" s="99"/>
      <c r="B26" s="55"/>
      <c r="C26" s="99"/>
      <c r="D26" s="99"/>
      <c r="E26" s="99"/>
      <c r="F26" s="99"/>
    </row>
    <row r="27" spans="1:6" ht="15.75" x14ac:dyDescent="0.25">
      <c r="A27" s="99"/>
      <c r="B27" s="55"/>
      <c r="C27" s="99"/>
      <c r="D27" s="99"/>
      <c r="E27" s="99"/>
      <c r="F27" s="99"/>
    </row>
    <row r="28" spans="1:6" ht="15.75" x14ac:dyDescent="0.25">
      <c r="A28" s="99"/>
      <c r="B28" s="55"/>
      <c r="C28" s="99"/>
      <c r="D28" s="99"/>
      <c r="E28" s="99"/>
      <c r="F28" s="99"/>
    </row>
    <row r="29" spans="1:6" ht="15.75" x14ac:dyDescent="0.25">
      <c r="A29" s="99"/>
      <c r="B29" s="55"/>
      <c r="C29" s="99"/>
      <c r="D29" s="99"/>
      <c r="E29" s="99"/>
      <c r="F29" s="99"/>
    </row>
    <row r="30" spans="1:6" ht="15.75" x14ac:dyDescent="0.25">
      <c r="A30" s="99"/>
      <c r="B30" s="55"/>
      <c r="C30" s="99"/>
      <c r="D30" s="99"/>
      <c r="E30" s="99"/>
      <c r="F30" s="99"/>
    </row>
    <row r="31" spans="1:6" ht="15.75" x14ac:dyDescent="0.25">
      <c r="A31" s="22"/>
      <c r="B31" s="22"/>
      <c r="C31" s="22"/>
      <c r="D31" s="22"/>
      <c r="E31" s="22"/>
      <c r="F31" s="102"/>
    </row>
    <row r="32" spans="1:6" ht="15.75" x14ac:dyDescent="0.25">
      <c r="A32" s="22"/>
      <c r="B32" s="22"/>
      <c r="C32" s="22"/>
      <c r="D32" s="22"/>
      <c r="E32" s="22"/>
      <c r="F32" s="102"/>
    </row>
    <row r="33" spans="1:6" ht="15.75" x14ac:dyDescent="0.25">
      <c r="A33" s="22"/>
      <c r="B33" s="55"/>
      <c r="C33" s="22"/>
      <c r="D33" s="22"/>
      <c r="E33" s="22"/>
      <c r="F33" s="102"/>
    </row>
    <row r="34" spans="1:6" x14ac:dyDescent="0.25">
      <c r="A34" s="22"/>
      <c r="B34" s="22"/>
      <c r="C34" s="22"/>
      <c r="D34" s="22"/>
      <c r="E34" s="23"/>
      <c r="F34" s="23"/>
    </row>
    <row r="35" spans="1:6" ht="15.75" x14ac:dyDescent="0.25">
      <c r="A35" s="22"/>
      <c r="B35" s="22"/>
      <c r="C35" s="22"/>
      <c r="D35" s="22"/>
      <c r="E35" s="103"/>
      <c r="F35" s="103"/>
    </row>
    <row r="36" spans="1:6" x14ac:dyDescent="0.25">
      <c r="A36" s="22"/>
      <c r="B36" s="22"/>
      <c r="C36" s="22"/>
      <c r="D36" s="22"/>
      <c r="E36" s="22"/>
      <c r="F36" s="22"/>
    </row>
    <row r="37" spans="1:6" x14ac:dyDescent="0.25">
      <c r="A37" s="22"/>
      <c r="B37" s="22"/>
      <c r="C37" s="22"/>
      <c r="D37" s="22"/>
      <c r="E37" s="22"/>
      <c r="F37" s="22"/>
    </row>
  </sheetData>
  <mergeCells count="1">
    <mergeCell ref="B16:C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zoomScaleNormal="100" workbookViewId="0">
      <selection activeCell="C19" sqref="C19"/>
    </sheetView>
  </sheetViews>
  <sheetFormatPr defaultRowHeight="15" x14ac:dyDescent="0.25"/>
  <cols>
    <col min="2" max="2" width="66.42578125" bestFit="1" customWidth="1"/>
    <col min="3" max="3" width="14.7109375" customWidth="1"/>
    <col min="4" max="4" width="13" customWidth="1"/>
    <col min="5" max="5" width="14.85546875" bestFit="1" customWidth="1"/>
    <col min="6" max="6" width="27" bestFit="1" customWidth="1"/>
  </cols>
  <sheetData>
    <row r="1" spans="1:6" ht="18.75" x14ac:dyDescent="0.3">
      <c r="A1" s="41" t="s">
        <v>165</v>
      </c>
      <c r="B1" s="42"/>
      <c r="C1" s="43" t="s">
        <v>104</v>
      </c>
      <c r="D1" s="43" t="s">
        <v>78</v>
      </c>
      <c r="E1" s="43" t="s">
        <v>110</v>
      </c>
      <c r="F1" s="108" t="s">
        <v>59</v>
      </c>
    </row>
    <row r="2" spans="1:6" ht="18.75" x14ac:dyDescent="0.3">
      <c r="A2" s="105" t="s">
        <v>150</v>
      </c>
      <c r="B2" s="106"/>
      <c r="C2" s="106"/>
      <c r="D2" s="106"/>
      <c r="E2" s="106"/>
      <c r="F2" s="107" t="s">
        <v>62</v>
      </c>
    </row>
    <row r="3" spans="1:6" ht="31.5" x14ac:dyDescent="0.25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104" t="s">
        <v>13</v>
      </c>
    </row>
    <row r="4" spans="1:6" ht="15.75" x14ac:dyDescent="0.25">
      <c r="A4" s="10">
        <v>1</v>
      </c>
      <c r="B4" s="7" t="s">
        <v>15</v>
      </c>
      <c r="C4" s="6">
        <v>380</v>
      </c>
      <c r="D4" s="6" t="s">
        <v>14</v>
      </c>
      <c r="E4" s="6"/>
      <c r="F4" s="11">
        <f t="shared" ref="F4:F13" si="0">C4*E4</f>
        <v>0</v>
      </c>
    </row>
    <row r="5" spans="1:6" ht="15.75" x14ac:dyDescent="0.25">
      <c r="A5" s="10">
        <v>2</v>
      </c>
      <c r="B5" s="7" t="s">
        <v>16</v>
      </c>
      <c r="C5" s="6">
        <v>25</v>
      </c>
      <c r="D5" s="6" t="s">
        <v>17</v>
      </c>
      <c r="E5" s="6"/>
      <c r="F5" s="11">
        <f t="shared" si="0"/>
        <v>0</v>
      </c>
    </row>
    <row r="6" spans="1:6" ht="31.5" x14ac:dyDescent="0.25">
      <c r="A6" s="10">
        <v>3</v>
      </c>
      <c r="B6" s="7" t="s">
        <v>125</v>
      </c>
      <c r="C6" s="6">
        <v>8</v>
      </c>
      <c r="D6" s="6" t="s">
        <v>19</v>
      </c>
      <c r="E6" s="6"/>
      <c r="F6" s="11">
        <f t="shared" si="0"/>
        <v>0</v>
      </c>
    </row>
    <row r="7" spans="1:6" ht="31.5" x14ac:dyDescent="0.25">
      <c r="A7" s="10">
        <v>4</v>
      </c>
      <c r="B7" s="20" t="s">
        <v>28</v>
      </c>
      <c r="C7" s="21">
        <v>40</v>
      </c>
      <c r="D7" s="21" t="s">
        <v>14</v>
      </c>
      <c r="E7" s="21"/>
      <c r="F7" s="11">
        <f>C7*E7</f>
        <v>0</v>
      </c>
    </row>
    <row r="8" spans="1:6" ht="31.5" x14ac:dyDescent="0.25">
      <c r="A8" s="10">
        <v>5</v>
      </c>
      <c r="B8" s="7" t="s">
        <v>71</v>
      </c>
      <c r="C8" s="6">
        <v>33</v>
      </c>
      <c r="D8" s="1" t="s">
        <v>17</v>
      </c>
      <c r="E8" s="6"/>
      <c r="F8" s="11">
        <f>C8*E8</f>
        <v>0</v>
      </c>
    </row>
    <row r="9" spans="1:6" ht="31.5" x14ac:dyDescent="0.25">
      <c r="A9" s="10">
        <v>6</v>
      </c>
      <c r="B9" s="7" t="s">
        <v>66</v>
      </c>
      <c r="C9" s="6">
        <v>44</v>
      </c>
      <c r="D9" s="6" t="s">
        <v>17</v>
      </c>
      <c r="E9" s="6"/>
      <c r="F9" s="11">
        <f t="shared" si="0"/>
        <v>0</v>
      </c>
    </row>
    <row r="10" spans="1:6" ht="31.5" x14ac:dyDescent="0.25">
      <c r="A10" s="10">
        <v>7</v>
      </c>
      <c r="B10" s="7" t="s">
        <v>161</v>
      </c>
      <c r="C10" s="6">
        <v>33</v>
      </c>
      <c r="D10" s="6" t="s">
        <v>17</v>
      </c>
      <c r="E10" s="6"/>
      <c r="F10" s="11">
        <f t="shared" si="0"/>
        <v>0</v>
      </c>
    </row>
    <row r="11" spans="1:6" ht="15.75" x14ac:dyDescent="0.25">
      <c r="A11" s="10">
        <v>8</v>
      </c>
      <c r="B11" s="7" t="s">
        <v>65</v>
      </c>
      <c r="C11" s="6">
        <v>4</v>
      </c>
      <c r="D11" s="6" t="s">
        <v>18</v>
      </c>
      <c r="E11" s="6"/>
      <c r="F11" s="11">
        <f t="shared" si="0"/>
        <v>0</v>
      </c>
    </row>
    <row r="12" spans="1:6" ht="15.75" x14ac:dyDescent="0.25">
      <c r="A12" s="10">
        <v>9</v>
      </c>
      <c r="B12" s="7" t="s">
        <v>22</v>
      </c>
      <c r="C12" s="6">
        <v>2</v>
      </c>
      <c r="D12" s="6" t="s">
        <v>113</v>
      </c>
      <c r="E12" s="6"/>
      <c r="F12" s="11">
        <f t="shared" si="0"/>
        <v>0</v>
      </c>
    </row>
    <row r="13" spans="1:6" ht="16.5" thickBot="1" x14ac:dyDescent="0.3">
      <c r="A13" s="10">
        <v>10</v>
      </c>
      <c r="B13" s="7" t="s">
        <v>27</v>
      </c>
      <c r="C13" s="6">
        <v>2</v>
      </c>
      <c r="D13" s="6" t="s">
        <v>112</v>
      </c>
      <c r="E13" s="6"/>
      <c r="F13" s="11">
        <f t="shared" si="0"/>
        <v>0</v>
      </c>
    </row>
    <row r="14" spans="1:6" ht="16.5" thickBot="1" x14ac:dyDescent="0.3">
      <c r="A14" s="12"/>
      <c r="B14" s="4"/>
      <c r="C14" s="4"/>
      <c r="D14" s="4"/>
      <c r="E14" s="4" t="s">
        <v>25</v>
      </c>
      <c r="F14" s="40">
        <f>SUM(F4:F13)</f>
        <v>0</v>
      </c>
    </row>
    <row r="15" spans="1:6" ht="16.5" thickBot="1" x14ac:dyDescent="0.3">
      <c r="A15" s="12"/>
      <c r="B15" s="217" t="s">
        <v>173</v>
      </c>
      <c r="C15" s="217"/>
      <c r="D15" s="4"/>
      <c r="E15" s="4" t="s">
        <v>24</v>
      </c>
      <c r="F15" s="40">
        <f>F14*0.27</f>
        <v>0</v>
      </c>
    </row>
    <row r="16" spans="1:6" ht="16.5" thickBot="1" x14ac:dyDescent="0.3">
      <c r="A16" s="114"/>
      <c r="B16" s="115"/>
      <c r="C16" s="14"/>
      <c r="D16" s="14"/>
      <c r="E16" s="112" t="s">
        <v>26</v>
      </c>
      <c r="F16" s="40">
        <f>SUM(F14:F15)</f>
        <v>0</v>
      </c>
    </row>
    <row r="17" spans="1:6" x14ac:dyDescent="0.25">
      <c r="A17" s="22"/>
      <c r="B17" s="22"/>
      <c r="C17" s="22"/>
      <c r="D17" s="22"/>
      <c r="E17" s="22"/>
      <c r="F17" s="22"/>
    </row>
    <row r="18" spans="1:6" ht="18.75" x14ac:dyDescent="0.3">
      <c r="A18" s="44"/>
      <c r="B18" s="44"/>
      <c r="C18" s="100"/>
      <c r="D18" s="100"/>
      <c r="E18" s="100"/>
      <c r="F18" s="100"/>
    </row>
    <row r="19" spans="1:6" ht="18.75" x14ac:dyDescent="0.3">
      <c r="A19" s="44"/>
      <c r="B19" s="44"/>
      <c r="C19" s="44"/>
      <c r="D19" s="44"/>
      <c r="E19" s="44"/>
      <c r="F19" s="44"/>
    </row>
    <row r="20" spans="1:6" ht="15.75" x14ac:dyDescent="0.25">
      <c r="A20" s="101"/>
      <c r="B20" s="101"/>
      <c r="C20" s="101"/>
      <c r="D20" s="101"/>
      <c r="E20" s="101"/>
      <c r="F20" s="101"/>
    </row>
    <row r="21" spans="1:6" ht="15.75" x14ac:dyDescent="0.25">
      <c r="A21" s="99"/>
      <c r="B21" s="55"/>
      <c r="C21" s="99"/>
      <c r="D21" s="99"/>
      <c r="E21" s="99"/>
      <c r="F21" s="99"/>
    </row>
    <row r="22" spans="1:6" ht="15.75" x14ac:dyDescent="0.25">
      <c r="A22" s="99"/>
      <c r="B22" s="55"/>
      <c r="C22" s="99"/>
      <c r="D22" s="99"/>
      <c r="E22" s="99"/>
      <c r="F22" s="99"/>
    </row>
    <row r="23" spans="1:6" ht="15.75" x14ac:dyDescent="0.25">
      <c r="A23" s="99"/>
      <c r="B23" s="55"/>
      <c r="C23" s="99"/>
      <c r="D23" s="99"/>
      <c r="E23" s="99"/>
      <c r="F23" s="99"/>
    </row>
    <row r="24" spans="1:6" ht="15.75" x14ac:dyDescent="0.25">
      <c r="A24" s="99"/>
      <c r="B24" s="55"/>
      <c r="C24" s="99"/>
      <c r="D24" s="99"/>
      <c r="E24" s="99"/>
      <c r="F24" s="99"/>
    </row>
    <row r="25" spans="1:6" ht="61.5" customHeight="1" x14ac:dyDescent="0.25">
      <c r="A25" s="99"/>
      <c r="B25" s="55"/>
      <c r="C25" s="99"/>
      <c r="D25" s="99"/>
      <c r="E25" s="99"/>
      <c r="F25" s="99"/>
    </row>
    <row r="26" spans="1:6" ht="49.5" customHeight="1" x14ac:dyDescent="0.25">
      <c r="A26" s="99"/>
      <c r="B26" s="55"/>
      <c r="C26" s="99"/>
      <c r="D26" s="99"/>
      <c r="E26" s="99"/>
      <c r="F26" s="99"/>
    </row>
    <row r="27" spans="1:6" ht="15.75" x14ac:dyDescent="0.25">
      <c r="A27" s="99"/>
      <c r="B27" s="55"/>
      <c r="C27" s="99"/>
      <c r="D27" s="99"/>
      <c r="E27" s="99"/>
      <c r="F27" s="99"/>
    </row>
    <row r="28" spans="1:6" ht="15.75" x14ac:dyDescent="0.25">
      <c r="A28" s="99"/>
      <c r="B28" s="55"/>
      <c r="C28" s="99"/>
      <c r="D28" s="99"/>
      <c r="E28" s="99"/>
      <c r="F28" s="99"/>
    </row>
    <row r="29" spans="1:6" ht="15.75" x14ac:dyDescent="0.25">
      <c r="A29" s="99"/>
      <c r="B29" s="55"/>
      <c r="C29" s="99"/>
      <c r="D29" s="99"/>
      <c r="E29" s="99"/>
      <c r="F29" s="99"/>
    </row>
    <row r="30" spans="1:6" ht="15.75" x14ac:dyDescent="0.25">
      <c r="A30" s="99"/>
      <c r="B30" s="55"/>
      <c r="C30" s="99"/>
      <c r="D30" s="99"/>
      <c r="E30" s="99"/>
      <c r="F30" s="99"/>
    </row>
    <row r="31" spans="1:6" ht="15.75" x14ac:dyDescent="0.25">
      <c r="A31" s="99"/>
      <c r="B31" s="55"/>
      <c r="C31" s="99"/>
      <c r="D31" s="99"/>
      <c r="E31" s="99"/>
      <c r="F31" s="99"/>
    </row>
    <row r="32" spans="1:6" ht="15.75" x14ac:dyDescent="0.25">
      <c r="A32" s="22"/>
      <c r="B32" s="22"/>
      <c r="C32" s="22"/>
      <c r="D32" s="22"/>
      <c r="E32" s="22"/>
      <c r="F32" s="102"/>
    </row>
    <row r="33" spans="1:6" ht="15.75" x14ac:dyDescent="0.25">
      <c r="A33" s="22"/>
      <c r="B33" s="22"/>
      <c r="C33" s="22"/>
      <c r="D33" s="22"/>
      <c r="E33" s="22"/>
      <c r="F33" s="102"/>
    </row>
    <row r="34" spans="1:6" ht="15.75" x14ac:dyDescent="0.25">
      <c r="A34" s="22"/>
      <c r="B34" s="22"/>
      <c r="C34" s="22"/>
      <c r="D34" s="22"/>
      <c r="E34" s="22"/>
      <c r="F34" s="102"/>
    </row>
    <row r="35" spans="1:6" x14ac:dyDescent="0.25">
      <c r="A35" s="22"/>
      <c r="B35" s="22"/>
      <c r="C35" s="22"/>
      <c r="D35" s="22"/>
      <c r="E35" s="23"/>
      <c r="F35" s="23"/>
    </row>
    <row r="36" spans="1:6" ht="15.75" x14ac:dyDescent="0.25">
      <c r="A36" s="22"/>
      <c r="B36" s="22"/>
      <c r="C36" s="22"/>
      <c r="D36" s="22"/>
      <c r="E36" s="103"/>
      <c r="F36" s="103"/>
    </row>
    <row r="37" spans="1:6" x14ac:dyDescent="0.25">
      <c r="A37" s="22"/>
      <c r="B37" s="22"/>
      <c r="C37" s="22"/>
      <c r="D37" s="22"/>
      <c r="E37" s="22"/>
      <c r="F37" s="22"/>
    </row>
    <row r="38" spans="1:6" ht="18.75" x14ac:dyDescent="0.3">
      <c r="A38" s="44"/>
      <c r="B38" s="44"/>
      <c r="C38" s="100"/>
      <c r="D38" s="100"/>
      <c r="E38" s="100"/>
      <c r="F38" s="100"/>
    </row>
    <row r="39" spans="1:6" ht="18.75" x14ac:dyDescent="0.3">
      <c r="A39" s="44"/>
      <c r="B39" s="44"/>
      <c r="C39" s="44"/>
      <c r="D39" s="44"/>
      <c r="E39" s="44"/>
      <c r="F39" s="44"/>
    </row>
    <row r="40" spans="1:6" ht="15.75" x14ac:dyDescent="0.25">
      <c r="A40" s="101"/>
      <c r="B40" s="101"/>
      <c r="C40" s="101"/>
      <c r="D40" s="101"/>
      <c r="E40" s="101"/>
      <c r="F40" s="101"/>
    </row>
    <row r="41" spans="1:6" ht="15.75" x14ac:dyDescent="0.25">
      <c r="A41" s="99"/>
      <c r="B41" s="55"/>
      <c r="C41" s="99"/>
      <c r="D41" s="99"/>
      <c r="E41" s="99"/>
      <c r="F41" s="99"/>
    </row>
    <row r="42" spans="1:6" ht="15.75" x14ac:dyDescent="0.25">
      <c r="A42" s="99"/>
      <c r="B42" s="55"/>
      <c r="C42" s="99"/>
      <c r="D42" s="99"/>
      <c r="E42" s="99"/>
      <c r="F42" s="99"/>
    </row>
    <row r="43" spans="1:6" ht="15.75" x14ac:dyDescent="0.25">
      <c r="A43" s="99"/>
      <c r="B43" s="55"/>
      <c r="C43" s="99"/>
      <c r="D43" s="99"/>
      <c r="E43" s="99"/>
      <c r="F43" s="99"/>
    </row>
    <row r="44" spans="1:6" ht="15.75" x14ac:dyDescent="0.25">
      <c r="A44" s="99"/>
      <c r="B44" s="55"/>
      <c r="C44" s="99"/>
      <c r="D44" s="99"/>
      <c r="E44" s="99"/>
      <c r="F44" s="99"/>
    </row>
    <row r="45" spans="1:6" ht="15.75" x14ac:dyDescent="0.25">
      <c r="A45" s="99"/>
      <c r="B45" s="55"/>
      <c r="C45" s="99"/>
      <c r="D45" s="99"/>
      <c r="E45" s="99"/>
      <c r="F45" s="99"/>
    </row>
    <row r="46" spans="1:6" ht="15.75" x14ac:dyDescent="0.25">
      <c r="A46" s="99"/>
      <c r="B46" s="55"/>
      <c r="C46" s="99"/>
      <c r="D46" s="99"/>
      <c r="E46" s="99"/>
      <c r="F46" s="99"/>
    </row>
    <row r="47" spans="1:6" ht="15.75" x14ac:dyDescent="0.25">
      <c r="A47" s="99"/>
      <c r="B47" s="55"/>
      <c r="C47" s="99"/>
      <c r="D47" s="99"/>
      <c r="E47" s="99"/>
      <c r="F47" s="99"/>
    </row>
    <row r="48" spans="1:6" ht="15.75" x14ac:dyDescent="0.25">
      <c r="A48" s="99"/>
      <c r="B48" s="55"/>
      <c r="C48" s="99"/>
      <c r="D48" s="99"/>
      <c r="E48" s="99"/>
      <c r="F48" s="99"/>
    </row>
    <row r="49" spans="1:6" ht="15.75" x14ac:dyDescent="0.25">
      <c r="A49" s="99"/>
      <c r="B49" s="55"/>
      <c r="C49" s="99"/>
      <c r="D49" s="99"/>
      <c r="E49" s="99"/>
      <c r="F49" s="99"/>
    </row>
    <row r="50" spans="1:6" ht="15.75" x14ac:dyDescent="0.25">
      <c r="A50" s="99"/>
      <c r="B50" s="55"/>
      <c r="C50" s="99"/>
      <c r="D50" s="99"/>
      <c r="E50" s="99"/>
      <c r="F50" s="99"/>
    </row>
    <row r="51" spans="1:6" ht="15.75" x14ac:dyDescent="0.25">
      <c r="A51" s="99"/>
      <c r="B51" s="55"/>
      <c r="C51" s="99"/>
      <c r="D51" s="99"/>
      <c r="E51" s="99"/>
      <c r="F51" s="99"/>
    </row>
    <row r="52" spans="1:6" ht="15.75" x14ac:dyDescent="0.25">
      <c r="A52" s="99"/>
      <c r="B52" s="55"/>
      <c r="C52" s="99"/>
      <c r="D52" s="99"/>
      <c r="E52" s="99"/>
      <c r="F52" s="99"/>
    </row>
    <row r="53" spans="1:6" ht="15.75" x14ac:dyDescent="0.25">
      <c r="A53" s="99"/>
      <c r="B53" s="55"/>
      <c r="C53" s="99"/>
      <c r="D53" s="99"/>
      <c r="E53" s="99"/>
      <c r="F53" s="99"/>
    </row>
    <row r="54" spans="1:6" ht="15.75" x14ac:dyDescent="0.25">
      <c r="A54" s="22"/>
      <c r="B54" s="22"/>
      <c r="C54" s="22"/>
      <c r="D54" s="22"/>
      <c r="E54" s="22"/>
      <c r="F54" s="102"/>
    </row>
    <row r="55" spans="1:6" ht="15.75" x14ac:dyDescent="0.25">
      <c r="A55" s="23"/>
      <c r="B55" s="51"/>
      <c r="C55" s="22"/>
      <c r="D55" s="22"/>
      <c r="E55" s="22"/>
      <c r="F55" s="102"/>
    </row>
    <row r="56" spans="1:6" ht="15.75" x14ac:dyDescent="0.25">
      <c r="A56" s="22"/>
      <c r="B56" s="22"/>
      <c r="C56" s="22"/>
      <c r="D56" s="22"/>
      <c r="E56" s="22"/>
      <c r="F56" s="102"/>
    </row>
    <row r="57" spans="1:6" x14ac:dyDescent="0.25">
      <c r="A57" s="22"/>
      <c r="B57" s="22"/>
      <c r="C57" s="22"/>
      <c r="D57" s="22"/>
      <c r="E57" s="23"/>
      <c r="F57" s="23"/>
    </row>
    <row r="58" spans="1:6" ht="16.5" thickBot="1" x14ac:dyDescent="0.3">
      <c r="A58" s="13"/>
      <c r="B58" s="14"/>
      <c r="C58" s="14"/>
      <c r="D58" s="14"/>
      <c r="E58" s="50"/>
      <c r="F58" s="30"/>
    </row>
  </sheetData>
  <mergeCells count="1">
    <mergeCell ref="B15:C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F17"/>
  <sheetViews>
    <sheetView zoomScaleNormal="100" workbookViewId="0">
      <selection activeCell="B19" sqref="B19"/>
    </sheetView>
  </sheetViews>
  <sheetFormatPr defaultRowHeight="15" x14ac:dyDescent="0.25"/>
  <cols>
    <col min="1" max="1" width="15.140625" customWidth="1"/>
    <col min="2" max="2" width="58.28515625" customWidth="1"/>
    <col min="3" max="3" width="13.140625" customWidth="1"/>
    <col min="4" max="4" width="12.85546875" customWidth="1"/>
    <col min="5" max="5" width="12.28515625" customWidth="1"/>
    <col min="6" max="6" width="17" bestFit="1" customWidth="1"/>
  </cols>
  <sheetData>
    <row r="1" spans="1:6" ht="18.75" x14ac:dyDescent="0.3">
      <c r="A1" s="34" t="s">
        <v>166</v>
      </c>
      <c r="B1" s="35"/>
      <c r="C1" s="36" t="s">
        <v>57</v>
      </c>
      <c r="D1" s="36" t="s">
        <v>32</v>
      </c>
      <c r="E1" s="36" t="s">
        <v>58</v>
      </c>
      <c r="F1" s="73" t="s">
        <v>61</v>
      </c>
    </row>
    <row r="2" spans="1:6" ht="18.75" x14ac:dyDescent="0.3">
      <c r="A2" s="37" t="s">
        <v>150</v>
      </c>
      <c r="B2" s="38"/>
      <c r="C2" s="38"/>
      <c r="D2" s="38"/>
      <c r="E2" s="38"/>
      <c r="F2" s="39" t="s">
        <v>62</v>
      </c>
    </row>
    <row r="3" spans="1:6" ht="31.5" x14ac:dyDescent="0.25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104" t="s">
        <v>13</v>
      </c>
    </row>
    <row r="4" spans="1:6" ht="15.75" x14ac:dyDescent="0.25">
      <c r="A4" s="10">
        <v>1</v>
      </c>
      <c r="B4" s="7" t="s">
        <v>15</v>
      </c>
      <c r="C4" s="6">
        <v>460</v>
      </c>
      <c r="D4" s="6" t="s">
        <v>14</v>
      </c>
      <c r="E4" s="6"/>
      <c r="F4" s="11">
        <f t="shared" ref="F4:F14" si="0">C4*E4</f>
        <v>0</v>
      </c>
    </row>
    <row r="5" spans="1:6" ht="15.75" x14ac:dyDescent="0.25">
      <c r="A5" s="10">
        <v>2</v>
      </c>
      <c r="B5" s="7" t="s">
        <v>16</v>
      </c>
      <c r="C5" s="6">
        <v>25</v>
      </c>
      <c r="D5" s="6" t="s">
        <v>17</v>
      </c>
      <c r="E5" s="6"/>
      <c r="F5" s="11">
        <f t="shared" si="0"/>
        <v>0</v>
      </c>
    </row>
    <row r="6" spans="1:6" ht="15.75" x14ac:dyDescent="0.25">
      <c r="A6" s="10">
        <v>3</v>
      </c>
      <c r="B6" s="7" t="s">
        <v>63</v>
      </c>
      <c r="C6" s="6">
        <v>97</v>
      </c>
      <c r="D6" s="6" t="s">
        <v>19</v>
      </c>
      <c r="E6" s="6"/>
      <c r="F6" s="11">
        <f t="shared" si="0"/>
        <v>0</v>
      </c>
    </row>
    <row r="7" spans="1:6" ht="31.5" x14ac:dyDescent="0.25">
      <c r="A7" s="10">
        <v>4</v>
      </c>
      <c r="B7" s="7" t="s">
        <v>125</v>
      </c>
      <c r="C7" s="6">
        <v>20</v>
      </c>
      <c r="D7" s="6" t="s">
        <v>19</v>
      </c>
      <c r="E7" s="6"/>
      <c r="F7" s="11">
        <f t="shared" si="0"/>
        <v>0</v>
      </c>
    </row>
    <row r="8" spans="1:6" ht="48" customHeight="1" x14ac:dyDescent="0.25">
      <c r="A8" s="10">
        <v>5</v>
      </c>
      <c r="B8" s="20" t="s">
        <v>28</v>
      </c>
      <c r="C8" s="21">
        <v>50</v>
      </c>
      <c r="D8" s="21" t="s">
        <v>14</v>
      </c>
      <c r="E8" s="21"/>
      <c r="F8" s="11">
        <f>C8*E8</f>
        <v>0</v>
      </c>
    </row>
    <row r="9" spans="1:6" ht="31.5" x14ac:dyDescent="0.25">
      <c r="A9" s="10">
        <v>6</v>
      </c>
      <c r="B9" s="7" t="s">
        <v>64</v>
      </c>
      <c r="C9" s="6">
        <v>60</v>
      </c>
      <c r="D9" s="1" t="s">
        <v>17</v>
      </c>
      <c r="E9" s="6"/>
      <c r="F9" s="11">
        <f>C9*E9</f>
        <v>0</v>
      </c>
    </row>
    <row r="10" spans="1:6" ht="33.75" customHeight="1" x14ac:dyDescent="0.25">
      <c r="A10" s="10">
        <v>7</v>
      </c>
      <c r="B10" s="7" t="s">
        <v>66</v>
      </c>
      <c r="C10" s="6">
        <v>68</v>
      </c>
      <c r="D10" s="6" t="s">
        <v>17</v>
      </c>
      <c r="E10" s="6"/>
      <c r="F10" s="11">
        <f t="shared" si="0"/>
        <v>0</v>
      </c>
    </row>
    <row r="11" spans="1:6" ht="31.5" x14ac:dyDescent="0.25">
      <c r="A11" s="10">
        <v>8</v>
      </c>
      <c r="B11" s="7" t="s">
        <v>161</v>
      </c>
      <c r="C11" s="6">
        <v>38</v>
      </c>
      <c r="D11" s="6" t="s">
        <v>17</v>
      </c>
      <c r="E11" s="6"/>
      <c r="F11" s="11">
        <f t="shared" si="0"/>
        <v>0</v>
      </c>
    </row>
    <row r="12" spans="1:6" ht="15.75" x14ac:dyDescent="0.25">
      <c r="A12" s="10">
        <v>9</v>
      </c>
      <c r="B12" s="7" t="s">
        <v>65</v>
      </c>
      <c r="C12" s="6">
        <v>12</v>
      </c>
      <c r="D12" s="6" t="s">
        <v>18</v>
      </c>
      <c r="E12" s="6"/>
      <c r="F12" s="11">
        <f t="shared" si="0"/>
        <v>0</v>
      </c>
    </row>
    <row r="13" spans="1:6" ht="15.75" x14ac:dyDescent="0.25">
      <c r="A13" s="10">
        <v>10</v>
      </c>
      <c r="B13" s="7" t="s">
        <v>22</v>
      </c>
      <c r="C13" s="6">
        <v>2</v>
      </c>
      <c r="D13" s="6" t="s">
        <v>113</v>
      </c>
      <c r="E13" s="6"/>
      <c r="F13" s="11">
        <f t="shared" si="0"/>
        <v>0</v>
      </c>
    </row>
    <row r="14" spans="1:6" ht="16.5" thickBot="1" x14ac:dyDescent="0.3">
      <c r="A14" s="10">
        <v>11</v>
      </c>
      <c r="B14" s="7" t="s">
        <v>27</v>
      </c>
      <c r="C14" s="6">
        <v>5</v>
      </c>
      <c r="D14" s="6" t="s">
        <v>112</v>
      </c>
      <c r="E14" s="6"/>
      <c r="F14" s="11">
        <f t="shared" si="0"/>
        <v>0</v>
      </c>
    </row>
    <row r="15" spans="1:6" ht="16.5" thickBot="1" x14ac:dyDescent="0.3">
      <c r="A15" s="12"/>
      <c r="B15" s="4"/>
      <c r="C15" s="4"/>
      <c r="D15" s="4"/>
      <c r="E15" s="4" t="s">
        <v>25</v>
      </c>
      <c r="F15" s="40">
        <f>SUM(F4:F14)</f>
        <v>0</v>
      </c>
    </row>
    <row r="16" spans="1:6" ht="16.5" thickBot="1" x14ac:dyDescent="0.3">
      <c r="A16" s="12"/>
      <c r="B16" s="218" t="s">
        <v>173</v>
      </c>
      <c r="C16" s="217"/>
      <c r="D16" s="4"/>
      <c r="E16" s="4" t="s">
        <v>24</v>
      </c>
      <c r="F16" s="40">
        <f>F15*0.27</f>
        <v>0</v>
      </c>
    </row>
    <row r="17" spans="1:6" ht="16.5" thickBot="1" x14ac:dyDescent="0.3">
      <c r="A17" s="114"/>
      <c r="B17" s="115"/>
      <c r="C17" s="14"/>
      <c r="D17" s="14"/>
      <c r="E17" s="112" t="s">
        <v>26</v>
      </c>
      <c r="F17" s="40">
        <f>SUM(F15:F16)</f>
        <v>0</v>
      </c>
    </row>
  </sheetData>
  <mergeCells count="1"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Összesítő</vt:lpstr>
      <vt:lpstr>1_Munkás</vt:lpstr>
      <vt:lpstr>2_Batsányi</vt:lpstr>
      <vt:lpstr>3.Rákóczi</vt:lpstr>
      <vt:lpstr>4.Dobó</vt:lpstr>
      <vt:lpstr>5.Határ</vt:lpstr>
      <vt:lpstr>6.Dinnyés-Ipar</vt:lpstr>
      <vt:lpstr>7_Iskola</vt:lpstr>
      <vt:lpstr>8_Jókai tér</vt:lpstr>
      <vt:lpstr>9_Május1 tér</vt:lpstr>
      <vt:lpstr>10_I utca</vt:lpstr>
      <vt:lpstr>11_Szivárvány</vt:lpstr>
      <vt:lpstr>12_Béla</vt:lpstr>
      <vt:lpstr>13_Peregovits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Tamás</cp:lastModifiedBy>
  <cp:lastPrinted>2017-05-10T18:49:11Z</cp:lastPrinted>
  <dcterms:created xsi:type="dcterms:W3CDTF">2017-04-23T08:42:00Z</dcterms:created>
  <dcterms:modified xsi:type="dcterms:W3CDTF">2017-06-16T07:16:00Z</dcterms:modified>
</cp:coreProperties>
</file>